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330" activeTab="0"/>
  </bookViews>
  <sheets>
    <sheet name="2020_FAMILY_FARM" sheetId="3" r:id="rId1"/>
    <sheet name="2016_FAMILY_FARM" sheetId="1" r:id="rId2"/>
    <sheet name="2010_regularLAFO" sheetId="2" r:id="rId3"/>
  </sheets>
  <definedNames>
    <definedName name="_xlnm._FilterDatabase" localSheetId="1" hidden="1">'2016_FAMILY_FARM'!$A$1:$U$1507</definedName>
  </definedNames>
  <calcPr calcId="162913"/>
</workbook>
</file>

<file path=xl/sharedStrings.xml><?xml version="1.0" encoding="utf-8"?>
<sst xmlns="http://schemas.openxmlformats.org/spreadsheetml/2006/main" count="6101" uniqueCount="89">
  <si>
    <t>COUNTRY</t>
  </si>
  <si>
    <t>HLD</t>
  </si>
  <si>
    <t>HLD_10</t>
  </si>
  <si>
    <t>AGE</t>
  </si>
  <si>
    <t>A_2_HOLDINGTYPE</t>
  </si>
  <si>
    <t>SUM_of_E_1_3_AWU</t>
  </si>
  <si>
    <t>SUM_of_E_1_4_AWU</t>
  </si>
  <si>
    <t>SUM_of_E_1_1_AWU</t>
  </si>
  <si>
    <t>AWU_CLASS</t>
  </si>
  <si>
    <t>AT</t>
  </si>
  <si>
    <t>FAM</t>
  </si>
  <si>
    <t>NFAM</t>
  </si>
  <si>
    <t>2A</t>
  </si>
  <si>
    <t>2B</t>
  </si>
  <si>
    <t>Z</t>
  </si>
  <si>
    <t>BE</t>
  </si>
  <si>
    <t>BG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</si>
  <si>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</si>
  <si>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</si>
  <si>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</si>
  <si>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</si>
  <si>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</si>
  <si>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</si>
  <si>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</si>
  <si>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</si>
  <si>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</si>
  <si>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</si>
  <si>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</si>
  <si>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</si>
  <si>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</si>
  <si>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</si>
  <si>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</si>
  <si>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</si>
  <si>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</si>
  <si>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</si>
  <si>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</si>
  <si>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</si>
  <si>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</si>
  <si>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</si>
  <si>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</si>
  <si>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</si>
  <si>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</si>
  <si>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</si>
  <si>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#hld</t>
  </si>
  <si>
    <t>total</t>
  </si>
  <si>
    <t>IS</t>
  </si>
  <si>
    <t>NO</t>
  </si>
  <si>
    <t>EU28</t>
  </si>
  <si>
    <t>a10</t>
  </si>
  <si>
    <t>double check</t>
  </si>
  <si>
    <t>.</t>
  </si>
  <si>
    <t>TOTAL</t>
  </si>
  <si>
    <t>%FAM</t>
  </si>
  <si>
    <t>%NFAM</t>
  </si>
  <si>
    <t/>
  </si>
  <si>
    <t>ME</t>
  </si>
  <si>
    <t>RS</t>
  </si>
  <si>
    <t>RLAFO</t>
  </si>
  <si>
    <t>SUM(T1."A10_NUMBER")</t>
  </si>
  <si>
    <t>SUM(T1."A09_NUMBER")</t>
  </si>
  <si>
    <t>E_1_1_AWU</t>
  </si>
  <si>
    <t>E_1_4_AWU</t>
  </si>
  <si>
    <t>E_1_3_AWU</t>
  </si>
  <si>
    <t>total family managed</t>
  </si>
  <si>
    <t>manager=holder</t>
  </si>
  <si>
    <t>manager=spouse</t>
  </si>
  <si>
    <t>manager=other family</t>
  </si>
  <si>
    <t>FAM&gt;=50% family work</t>
  </si>
  <si>
    <t>LEG_FORM</t>
  </si>
  <si>
    <t>AWU_CLASS_2020</t>
  </si>
  <si>
    <t>LT25</t>
  </si>
  <si>
    <t>25-34</t>
  </si>
  <si>
    <t>35-39</t>
  </si>
  <si>
    <t>40-44</t>
  </si>
  <si>
    <t>35-44</t>
  </si>
  <si>
    <t>45-54</t>
  </si>
  <si>
    <t>55-64</t>
  </si>
  <si>
    <t>GE65</t>
  </si>
  <si>
    <t>FARM_FAM</t>
  </si>
  <si>
    <t>FARM_HLD</t>
  </si>
  <si>
    <t>FARM_HLD_SPOUFAM</t>
  </si>
  <si>
    <t>FARM_SPOU</t>
  </si>
  <si>
    <t>FARM_NFAM</t>
  </si>
  <si>
    <t>HLD_GRP</t>
  </si>
  <si>
    <t>PER_LEG_EG</t>
  </si>
  <si>
    <t>PER_LEG_NEG</t>
  </si>
  <si>
    <t>UNIT_CML</t>
  </si>
  <si>
    <t>EU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</si>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</sst>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.##0.00\ _€_-;\-* #.##0.00\ _€_-;_-* &quot;-&quot;??\ _€_-;_-@_-"/>
    <numFmt numFmtId="165" formatCode="0.0%"/>
    <numFmt numFmtId="166" formatCode="0.000%"/>
    <numFmt numFmtId="167" formatCode="_-* #.##0.00_-;\-* #.##0.00_-;_-* &quot;-&quot;??_-;_-@_-"/>
  </numFmts>
  <fonts count="6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rgb="FFFF0000"/>
      <name val="Calibri"/>
      <family val="2"/>
    </font>
    <font>
      <b/>
      <u val="single"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/>
    <xf numFmtId="3" fontId="0" fillId="0" borderId="0" xfId="0" applyNumberFormat="1"/>
    <xf numFmtId="0" fontId="2" fillId="0" borderId="0" xfId="0" applyFont="1"/>
    <xf numFmtId="43" fontId="0" fillId="0" borderId="0" xfId="18" applyFont="1"/>
    <xf numFmtId="43" fontId="0" fillId="0" borderId="0" xfId="0" applyNumberFormat="1"/>
    <xf numFmtId="43" fontId="3" fillId="0" borderId="0" xfId="18" applyFont="1"/>
    <xf numFmtId="0" fontId="2" fillId="2" borderId="0" xfId="0" applyFont="1" applyFill="1"/>
    <xf numFmtId="0" fontId="0" fillId="0" borderId="0" xfId="0" applyFont="1"/>
    <xf numFmtId="0" fontId="4" fillId="0" borderId="0" xfId="0" applyFont="1"/>
    <xf numFmtId="164" fontId="4" fillId="0" borderId="0" xfId="0" applyNumberFormat="1" applyFont="1"/>
    <xf numFmtId="43" fontId="4" fillId="0" borderId="0" xfId="18" applyFont="1"/>
    <xf numFmtId="165" fontId="0" fillId="0" borderId="0" xfId="15" applyNumberFormat="1" applyFont="1"/>
    <xf numFmtId="166" fontId="0" fillId="0" borderId="0" xfId="15" applyNumberFormat="1" applyFont="1"/>
    <xf numFmtId="0" fontId="0" fillId="0" borderId="0" xfId="20">
      <alignment/>
      <protection/>
    </xf>
    <xf numFmtId="3" fontId="0" fillId="0" borderId="0" xfId="20" applyNumberFormat="1">
      <alignment/>
      <protection/>
    </xf>
    <xf numFmtId="0" fontId="2" fillId="0" borderId="0" xfId="20" applyFont="1">
      <alignment/>
      <protection/>
    </xf>
    <xf numFmtId="0" fontId="2" fillId="3" borderId="0" xfId="0" applyFont="1" applyFill="1"/>
    <xf numFmtId="43" fontId="0" fillId="3" borderId="0" xfId="0" applyNumberFormat="1" applyFill="1"/>
    <xf numFmtId="43" fontId="0" fillId="3" borderId="0" xfId="18" applyFont="1" applyFill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5" fontId="0" fillId="0" borderId="0" xfId="20" applyNumberFormat="1">
      <alignment/>
      <protection/>
    </xf>
    <xf numFmtId="0" fontId="4" fillId="0" borderId="0" xfId="20" applyFont="1">
      <alignment/>
      <protection/>
    </xf>
    <xf numFmtId="167" fontId="3" fillId="0" borderId="0" xfId="21" applyFont="1"/>
    <xf numFmtId="167" fontId="0" fillId="0" borderId="0" xfId="21" applyFont="1"/>
    <xf numFmtId="164" fontId="4" fillId="0" borderId="0" xfId="20" applyNumberFormat="1" applyFont="1">
      <alignment/>
      <protection/>
    </xf>
    <xf numFmtId="43" fontId="0" fillId="0" borderId="0" xfId="20" applyNumberFormat="1">
      <alignment/>
      <protection/>
    </xf>
    <xf numFmtId="167" fontId="4" fillId="0" borderId="0" xfId="21" applyFont="1"/>
    <xf numFmtId="0" fontId="0" fillId="0" borderId="0" xfId="20" applyFont="1">
      <alignment/>
      <protection/>
    </xf>
    <xf numFmtId="165" fontId="0" fillId="3" borderId="0" xfId="20" applyNumberFormat="1" applyFill="1">
      <alignment/>
      <protection/>
    </xf>
    <xf numFmtId="165" fontId="2" fillId="3" borderId="0" xfId="20" applyNumberFormat="1" applyFont="1" applyFill="1">
      <alignment/>
      <protection/>
    </xf>
    <xf numFmtId="165" fontId="0" fillId="3" borderId="0" xfId="22" applyNumberFormat="1" applyFont="1" applyFill="1"/>
    <xf numFmtId="0" fontId="0" fillId="3" borderId="0" xfId="0" applyFill="1"/>
    <xf numFmtId="165" fontId="0" fillId="3" borderId="0" xfId="15" applyNumberFormat="1" applyFont="1" applyFill="1"/>
    <xf numFmtId="43" fontId="5" fillId="3" borderId="0" xfId="18" applyFont="1" applyFill="1" applyAlignment="1">
      <alignment horizontal="center" vertical="center" wrapText="1"/>
    </xf>
    <xf numFmtId="43" fontId="0" fillId="3" borderId="0" xfId="18" applyFont="1" applyFill="1"/>
    <xf numFmtId="43" fontId="2" fillId="3" borderId="0" xfId="18" applyFont="1" applyFill="1"/>
    <xf numFmtId="0" fontId="0" fillId="0" borderId="0" xfId="20" applyFont="1">
      <alignment/>
      <protection/>
    </xf>
    <xf numFmtId="0" fontId="0" fillId="0" borderId="0" xfId="20" applyFill="1">
      <alignment/>
      <protection/>
    </xf>
    <xf numFmtId="0" fontId="2" fillId="0" borderId="0" xfId="20" applyFont="1" applyFill="1">
      <alignment/>
      <protection/>
    </xf>
    <xf numFmtId="49" fontId="0" fillId="0" borderId="0" xfId="20" applyNumberFormat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5"/>
  <sheetViews>
    <sheetView tabSelected="1" workbookViewId="0" topLeftCell="AB1">
      <selection activeCell="AQ36" sqref="AQ36"/>
    </sheetView>
  </sheetViews>
  <sheetFormatPr defaultColWidth="9.140625" defaultRowHeight="15"/>
  <cols>
    <col min="1" max="16" width="9.140625" style="13" customWidth="1"/>
    <col min="17" max="18" width="13.140625" style="13" bestFit="1" customWidth="1"/>
    <col min="19" max="19" width="19.57421875" style="13" bestFit="1" customWidth="1"/>
    <col min="20" max="20" width="11.28125" style="13" bestFit="1" customWidth="1"/>
    <col min="21" max="21" width="11.7109375" style="13" bestFit="1" customWidth="1"/>
    <col min="22" max="22" width="10.421875" style="13" bestFit="1" customWidth="1"/>
    <col min="23" max="25" width="7.8515625" style="13" customWidth="1"/>
    <col min="26" max="26" width="14.7109375" style="13" bestFit="1" customWidth="1"/>
    <col min="27" max="27" width="15.7109375" style="13" bestFit="1" customWidth="1"/>
    <col min="28" max="28" width="15.00390625" style="13" bestFit="1" customWidth="1"/>
    <col min="29" max="30" width="9.140625" style="13" customWidth="1"/>
    <col min="31" max="31" width="14.7109375" style="13" bestFit="1" customWidth="1"/>
    <col min="32" max="32" width="15.7109375" style="13" bestFit="1" customWidth="1"/>
    <col min="33" max="33" width="11.421875" style="13" bestFit="1" customWidth="1"/>
    <col min="34" max="37" width="10.421875" style="13" bestFit="1" customWidth="1"/>
    <col min="38" max="38" width="14.7109375" style="13" bestFit="1" customWidth="1"/>
    <col min="39" max="39" width="9.140625" style="13" customWidth="1"/>
    <col min="40" max="40" width="13.140625" style="13" bestFit="1" customWidth="1"/>
    <col min="41" max="42" width="9.140625" style="13" customWidth="1"/>
    <col min="43" max="44" width="9.140625" style="24" customWidth="1"/>
    <col min="45" max="16384" width="9.140625" style="13" customWidth="1"/>
  </cols>
  <sheetData>
    <row r="1" spans="1:12" ht="15">
      <c r="A1" s="13" t="s">
        <v>0</v>
      </c>
      <c r="B1" s="13" t="s">
        <v>68</v>
      </c>
      <c r="C1" s="13" t="s">
        <v>69</v>
      </c>
      <c r="D1" s="13" t="s">
        <v>70</v>
      </c>
      <c r="E1" s="13" t="s">
        <v>71</v>
      </c>
      <c r="F1" s="13" t="s">
        <v>72</v>
      </c>
      <c r="G1" s="13" t="s">
        <v>73</v>
      </c>
      <c r="H1" s="13" t="s">
        <v>74</v>
      </c>
      <c r="I1" s="13" t="s">
        <v>75</v>
      </c>
      <c r="J1" s="13" t="s">
        <v>76</v>
      </c>
      <c r="K1" s="13" t="s">
        <v>77</v>
      </c>
      <c r="L1" s="13" t="s">
        <v>1</v>
      </c>
    </row>
    <row r="2" spans="1:44" ht="30">
      <c r="A2" s="13" t="s">
        <v>9</v>
      </c>
      <c r="B2" s="13" t="s">
        <v>78</v>
      </c>
      <c r="C2" s="13" t="s">
        <v>10</v>
      </c>
      <c r="D2" s="14">
        <v>7</v>
      </c>
      <c r="E2" s="14">
        <v>10</v>
      </c>
      <c r="F2" s="14">
        <v>5</v>
      </c>
      <c r="G2" s="14">
        <v>5</v>
      </c>
      <c r="H2" s="14">
        <v>10</v>
      </c>
      <c r="I2" s="14">
        <v>10</v>
      </c>
      <c r="J2" s="14">
        <v>10</v>
      </c>
      <c r="K2" s="14">
        <v>28</v>
      </c>
      <c r="L2" s="14">
        <v>2874</v>
      </c>
      <c r="Q2" s="13" t="s">
        <v>10</v>
      </c>
      <c r="R2" s="13" t="s">
        <v>10</v>
      </c>
      <c r="S2" s="13" t="s">
        <v>10</v>
      </c>
      <c r="T2" s="13" t="s">
        <v>10</v>
      </c>
      <c r="U2" s="13" t="s">
        <v>10</v>
      </c>
      <c r="V2" s="13" t="s">
        <v>10</v>
      </c>
      <c r="W2" s="13" t="s">
        <v>10</v>
      </c>
      <c r="AA2" s="37" t="s">
        <v>67</v>
      </c>
      <c r="AB2" s="25" t="s">
        <v>49</v>
      </c>
      <c r="AD2" s="13" t="s">
        <v>51</v>
      </c>
      <c r="AQ2" s="43">
        <v>2020</v>
      </c>
      <c r="AR2" s="43"/>
    </row>
    <row r="3" spans="1:44" ht="15">
      <c r="A3" s="13" t="s">
        <v>9</v>
      </c>
      <c r="B3" s="13" t="s">
        <v>79</v>
      </c>
      <c r="C3" s="13" t="s">
        <v>10</v>
      </c>
      <c r="D3" s="14">
        <v>7</v>
      </c>
      <c r="E3" s="14">
        <v>10</v>
      </c>
      <c r="F3" s="14">
        <v>5</v>
      </c>
      <c r="G3" s="14">
        <v>5</v>
      </c>
      <c r="H3" s="14">
        <v>10</v>
      </c>
      <c r="I3" s="14">
        <v>10</v>
      </c>
      <c r="J3" s="14">
        <v>10</v>
      </c>
      <c r="K3" s="14">
        <v>33</v>
      </c>
      <c r="L3" s="14">
        <v>80244</v>
      </c>
      <c r="Q3" s="13" t="s">
        <v>78</v>
      </c>
      <c r="R3" s="13" t="s">
        <v>79</v>
      </c>
      <c r="S3" s="13" t="s">
        <v>80</v>
      </c>
      <c r="T3" s="13" t="s">
        <v>81</v>
      </c>
      <c r="U3" s="13" t="s">
        <v>82</v>
      </c>
      <c r="V3" s="13" t="s">
        <v>83</v>
      </c>
      <c r="W3" s="13" t="s">
        <v>84</v>
      </c>
      <c r="X3" s="13" t="s">
        <v>85</v>
      </c>
      <c r="Y3" s="13" t="s">
        <v>86</v>
      </c>
      <c r="AA3" s="38"/>
      <c r="AB3" s="25"/>
      <c r="AE3" s="13" t="s">
        <v>78</v>
      </c>
      <c r="AF3" s="13" t="s">
        <v>79</v>
      </c>
      <c r="AG3" s="13" t="s">
        <v>80</v>
      </c>
      <c r="AH3" s="13" t="s">
        <v>81</v>
      </c>
      <c r="AI3" s="13" t="s">
        <v>82</v>
      </c>
      <c r="AJ3" s="13" t="s">
        <v>83</v>
      </c>
      <c r="AK3" s="13" t="s">
        <v>84</v>
      </c>
      <c r="AL3" s="13" t="s">
        <v>85</v>
      </c>
      <c r="AM3" s="13" t="s">
        <v>86</v>
      </c>
      <c r="AQ3" s="32" t="s">
        <v>10</v>
      </c>
      <c r="AR3" s="32" t="s">
        <v>11</v>
      </c>
    </row>
    <row r="4" spans="1:44" ht="15">
      <c r="A4" s="13" t="s">
        <v>9</v>
      </c>
      <c r="B4" s="13" t="s">
        <v>80</v>
      </c>
      <c r="C4" s="13" t="s">
        <v>10</v>
      </c>
      <c r="D4" s="14">
        <v>6</v>
      </c>
      <c r="E4" s="14">
        <v>10</v>
      </c>
      <c r="F4" s="14">
        <v>5</v>
      </c>
      <c r="G4" s="14">
        <v>5</v>
      </c>
      <c r="H4" s="14">
        <v>10</v>
      </c>
      <c r="I4" s="14">
        <v>10</v>
      </c>
      <c r="J4" s="14">
        <v>10</v>
      </c>
      <c r="K4" s="14">
        <v>28</v>
      </c>
      <c r="L4" s="14">
        <v>17664</v>
      </c>
      <c r="P4" s="15" t="s">
        <v>0</v>
      </c>
      <c r="Q4" s="15" t="s">
        <v>43</v>
      </c>
      <c r="R4" s="15" t="s">
        <v>43</v>
      </c>
      <c r="S4" s="15" t="s">
        <v>43</v>
      </c>
      <c r="T4" s="15" t="s">
        <v>43</v>
      </c>
      <c r="U4" s="15" t="s">
        <v>43</v>
      </c>
      <c r="V4" s="15" t="s">
        <v>43</v>
      </c>
      <c r="W4" s="15" t="s">
        <v>43</v>
      </c>
      <c r="X4" s="15"/>
      <c r="Y4" s="15"/>
      <c r="Z4" s="15" t="s">
        <v>44</v>
      </c>
      <c r="AA4" s="39"/>
      <c r="AB4" s="25"/>
      <c r="AD4" s="15" t="s">
        <v>0</v>
      </c>
      <c r="AE4" s="15" t="s">
        <v>43</v>
      </c>
      <c r="AF4" s="15" t="s">
        <v>43</v>
      </c>
      <c r="AG4" s="15" t="s">
        <v>43</v>
      </c>
      <c r="AH4" s="15" t="s">
        <v>43</v>
      </c>
      <c r="AI4" s="15" t="s">
        <v>43</v>
      </c>
      <c r="AJ4" s="15" t="s">
        <v>43</v>
      </c>
      <c r="AK4" s="15" t="s">
        <v>43</v>
      </c>
      <c r="AL4" s="15" t="s">
        <v>44</v>
      </c>
      <c r="AQ4" s="33" t="s">
        <v>43</v>
      </c>
      <c r="AR4" s="33" t="s">
        <v>43</v>
      </c>
    </row>
    <row r="5" spans="1:44" ht="15">
      <c r="A5" s="13" t="s">
        <v>9</v>
      </c>
      <c r="B5" s="13" t="s">
        <v>80</v>
      </c>
      <c r="C5" s="13" t="s">
        <v>11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2</v>
      </c>
      <c r="L5" s="14">
        <v>77</v>
      </c>
      <c r="P5" s="42" t="s">
        <v>9</v>
      </c>
      <c r="Q5" s="26">
        <f>+SUMIFS($L$2:$L$1516,$A$2:$A$1516,$P5,$B$2:$B$1516,Q$3,$C$2:$C$1516,Q$2)</f>
        <v>2874</v>
      </c>
      <c r="R5" s="26">
        <f aca="true" t="shared" si="0" ref="R5:Y20">+SUMIFS($L$2:$L$1516,$A$2:$A$1516,$P5,$B$2:$B$1516,R$3,$C$2:$C$1516,R$2)</f>
        <v>80244</v>
      </c>
      <c r="S5" s="26">
        <f t="shared" si="0"/>
        <v>17664</v>
      </c>
      <c r="T5" s="26">
        <f t="shared" si="0"/>
        <v>5571</v>
      </c>
      <c r="U5" s="26">
        <f t="shared" si="0"/>
        <v>26</v>
      </c>
      <c r="V5" s="26">
        <f t="shared" si="0"/>
        <v>39</v>
      </c>
      <c r="W5" s="26">
        <f t="shared" si="0"/>
        <v>0</v>
      </c>
      <c r="X5" s="26">
        <f t="shared" si="0"/>
        <v>0</v>
      </c>
      <c r="Y5" s="26">
        <f t="shared" si="0"/>
        <v>0</v>
      </c>
      <c r="Z5" s="27">
        <f>+SUM(Q5:Y5)</f>
        <v>106418</v>
      </c>
      <c r="AA5" s="18">
        <f>SUM(Q5:T5)</f>
        <v>106353</v>
      </c>
      <c r="AB5" s="28">
        <f aca="true" t="shared" si="1" ref="AB5:AB35">+SUMIFS($L$2:$L$1516,$A$2:$A$1516,$P5,$C$2:$C$1516,W$2)-Z5</f>
        <v>0</v>
      </c>
      <c r="AD5" s="15" t="s">
        <v>9</v>
      </c>
      <c r="AE5" s="26">
        <f>+SUMIFS($L$2:$L$1516,$A$2:$A$1516,$P5,$B$2:$B$1516,AE$3)</f>
        <v>2874</v>
      </c>
      <c r="AF5" s="26">
        <f aca="true" t="shared" si="2" ref="AF5:AM20">+SUMIFS($L$2:$L$1516,$A$2:$A$1516,$P5,$B$2:$B$1516,AF$3)</f>
        <v>80244</v>
      </c>
      <c r="AG5" s="26">
        <f t="shared" si="2"/>
        <v>17741</v>
      </c>
      <c r="AH5" s="26">
        <f t="shared" si="2"/>
        <v>5571</v>
      </c>
      <c r="AI5" s="26">
        <f t="shared" si="2"/>
        <v>181</v>
      </c>
      <c r="AJ5" s="26">
        <f t="shared" si="2"/>
        <v>2528</v>
      </c>
      <c r="AK5" s="26">
        <f t="shared" si="2"/>
        <v>720</v>
      </c>
      <c r="AL5" s="26">
        <f t="shared" si="2"/>
        <v>922</v>
      </c>
      <c r="AM5" s="26">
        <f t="shared" si="2"/>
        <v>0</v>
      </c>
      <c r="AN5" s="27">
        <f>+SUM(AE5:AM5)</f>
        <v>110781</v>
      </c>
      <c r="AP5" s="15" t="s">
        <v>9</v>
      </c>
      <c r="AQ5" s="34">
        <f>AA5/AN5</f>
        <v>0.9600292468925177</v>
      </c>
      <c r="AR5" s="34">
        <f>1-AQ5</f>
        <v>0.039970753107482326</v>
      </c>
    </row>
    <row r="6" spans="1:44" ht="15">
      <c r="A6" s="13" t="s">
        <v>9</v>
      </c>
      <c r="B6" s="13" t="s">
        <v>82</v>
      </c>
      <c r="C6" s="13" t="s">
        <v>10</v>
      </c>
      <c r="D6" s="14">
        <v>1</v>
      </c>
      <c r="E6" s="14">
        <v>1</v>
      </c>
      <c r="F6" s="14">
        <v>0</v>
      </c>
      <c r="G6" s="14">
        <v>1</v>
      </c>
      <c r="H6" s="14">
        <v>1</v>
      </c>
      <c r="I6" s="14">
        <v>1</v>
      </c>
      <c r="J6" s="14">
        <v>0</v>
      </c>
      <c r="K6" s="14">
        <v>8</v>
      </c>
      <c r="L6" s="14">
        <v>26</v>
      </c>
      <c r="P6" s="42" t="s">
        <v>15</v>
      </c>
      <c r="Q6" s="26">
        <f aca="true" t="shared" si="3" ref="Q6:Y35">+SUMIFS($L$2:$L$1516,$A$2:$A$1516,$P6,$B$2:$B$1516,Q$3,$C$2:$C$1516,Q$2)</f>
        <v>338</v>
      </c>
      <c r="R6" s="26">
        <f t="shared" si="0"/>
        <v>28595</v>
      </c>
      <c r="S6" s="26">
        <f t="shared" si="0"/>
        <v>683</v>
      </c>
      <c r="T6" s="26">
        <f t="shared" si="0"/>
        <v>0</v>
      </c>
      <c r="U6" s="26">
        <f t="shared" si="0"/>
        <v>27</v>
      </c>
      <c r="V6" s="26">
        <f t="shared" si="0"/>
        <v>0</v>
      </c>
      <c r="W6" s="26">
        <f t="shared" si="0"/>
        <v>0</v>
      </c>
      <c r="X6" s="26">
        <f t="shared" si="0"/>
        <v>0</v>
      </c>
      <c r="Y6" s="26">
        <f t="shared" si="0"/>
        <v>0</v>
      </c>
      <c r="Z6" s="27">
        <f aca="true" t="shared" si="4" ref="Z6:Z35">+SUM(Q6:Y6)</f>
        <v>29643</v>
      </c>
      <c r="AA6" s="18">
        <f aca="true" t="shared" si="5" ref="AA6:AA35">SUM(Q6:T6)</f>
        <v>29616</v>
      </c>
      <c r="AB6" s="28">
        <f t="shared" si="1"/>
        <v>0</v>
      </c>
      <c r="AD6" s="15" t="s">
        <v>15</v>
      </c>
      <c r="AE6" s="26">
        <f aca="true" t="shared" si="6" ref="AE6:AM35">+SUMIFS($L$2:$L$1516,$A$2:$A$1516,$P6,$B$2:$B$1516,AE$3)</f>
        <v>340</v>
      </c>
      <c r="AF6" s="26">
        <f t="shared" si="2"/>
        <v>28595</v>
      </c>
      <c r="AG6" s="26">
        <f t="shared" si="2"/>
        <v>683</v>
      </c>
      <c r="AH6" s="26">
        <f t="shared" si="2"/>
        <v>0</v>
      </c>
      <c r="AI6" s="26">
        <f t="shared" si="2"/>
        <v>50</v>
      </c>
      <c r="AJ6" s="26">
        <f t="shared" si="2"/>
        <v>0</v>
      </c>
      <c r="AK6" s="26">
        <f t="shared" si="2"/>
        <v>0</v>
      </c>
      <c r="AL6" s="26">
        <f t="shared" si="2"/>
        <v>6328</v>
      </c>
      <c r="AM6" s="26">
        <f t="shared" si="2"/>
        <v>0</v>
      </c>
      <c r="AN6" s="27">
        <f aca="true" t="shared" si="7" ref="AN6:AN36">+SUM(AE6:AM6)</f>
        <v>35996</v>
      </c>
      <c r="AP6" s="15" t="s">
        <v>15</v>
      </c>
      <c r="AQ6" s="34">
        <f aca="true" t="shared" si="8" ref="AQ6:AQ36">AA6/AN6</f>
        <v>0.8227580842315813</v>
      </c>
      <c r="AR6" s="34">
        <f aca="true" t="shared" si="9" ref="AR6:AR36">1-AQ6</f>
        <v>0.17724191576841875</v>
      </c>
    </row>
    <row r="7" spans="1:44" ht="15">
      <c r="A7" s="13" t="s">
        <v>9</v>
      </c>
      <c r="B7" s="13" t="s">
        <v>82</v>
      </c>
      <c r="C7" s="13" t="s">
        <v>11</v>
      </c>
      <c r="D7" s="14">
        <v>4</v>
      </c>
      <c r="E7" s="14">
        <v>9</v>
      </c>
      <c r="F7" s="14">
        <v>3</v>
      </c>
      <c r="G7" s="14">
        <v>4</v>
      </c>
      <c r="H7" s="14">
        <v>7</v>
      </c>
      <c r="I7" s="14">
        <v>9</v>
      </c>
      <c r="J7" s="14">
        <v>10</v>
      </c>
      <c r="K7" s="14">
        <v>7</v>
      </c>
      <c r="L7" s="14">
        <v>155</v>
      </c>
      <c r="P7" s="42" t="s">
        <v>16</v>
      </c>
      <c r="Q7" s="26">
        <f t="shared" si="3"/>
        <v>5</v>
      </c>
      <c r="R7" s="26">
        <f t="shared" si="0"/>
        <v>119817</v>
      </c>
      <c r="S7" s="26">
        <f t="shared" si="0"/>
        <v>3296</v>
      </c>
      <c r="T7" s="26">
        <f t="shared" si="0"/>
        <v>3</v>
      </c>
      <c r="U7" s="26">
        <f t="shared" si="0"/>
        <v>2</v>
      </c>
      <c r="V7" s="26">
        <f t="shared" si="0"/>
        <v>15</v>
      </c>
      <c r="W7" s="26">
        <f t="shared" si="0"/>
        <v>0</v>
      </c>
      <c r="X7" s="26">
        <f t="shared" si="0"/>
        <v>0</v>
      </c>
      <c r="Y7" s="26">
        <f t="shared" si="0"/>
        <v>0</v>
      </c>
      <c r="Z7" s="27">
        <f t="shared" si="4"/>
        <v>123138</v>
      </c>
      <c r="AA7" s="18">
        <f t="shared" si="5"/>
        <v>123121</v>
      </c>
      <c r="AB7" s="28">
        <f t="shared" si="1"/>
        <v>0</v>
      </c>
      <c r="AD7" s="15" t="s">
        <v>16</v>
      </c>
      <c r="AE7" s="26">
        <f t="shared" si="6"/>
        <v>5</v>
      </c>
      <c r="AF7" s="26">
        <f t="shared" si="2"/>
        <v>119817</v>
      </c>
      <c r="AG7" s="26">
        <f t="shared" si="2"/>
        <v>3296</v>
      </c>
      <c r="AH7" s="26">
        <f t="shared" si="2"/>
        <v>3</v>
      </c>
      <c r="AI7" s="26">
        <f t="shared" si="2"/>
        <v>2</v>
      </c>
      <c r="AJ7" s="26">
        <f t="shared" si="2"/>
        <v>30</v>
      </c>
      <c r="AK7" s="26">
        <f t="shared" si="2"/>
        <v>346</v>
      </c>
      <c r="AL7" s="26">
        <f t="shared" si="2"/>
        <v>9243</v>
      </c>
      <c r="AM7" s="26">
        <f t="shared" si="2"/>
        <v>0</v>
      </c>
      <c r="AN7" s="27">
        <f t="shared" si="7"/>
        <v>132742</v>
      </c>
      <c r="AP7" s="15" t="s">
        <v>16</v>
      </c>
      <c r="AQ7" s="34">
        <f t="shared" si="8"/>
        <v>0.9275210558828404</v>
      </c>
      <c r="AR7" s="34">
        <f t="shared" si="9"/>
        <v>0.0724789441171596</v>
      </c>
    </row>
    <row r="8" spans="1:44" ht="15">
      <c r="A8" s="13" t="s">
        <v>9</v>
      </c>
      <c r="B8" s="13" t="s">
        <v>81</v>
      </c>
      <c r="C8" s="13" t="s">
        <v>10</v>
      </c>
      <c r="D8" s="14">
        <v>3</v>
      </c>
      <c r="E8" s="14">
        <v>10</v>
      </c>
      <c r="F8" s="14">
        <v>5</v>
      </c>
      <c r="G8" s="14">
        <v>5</v>
      </c>
      <c r="H8" s="14">
        <v>10</v>
      </c>
      <c r="I8" s="14">
        <v>10</v>
      </c>
      <c r="J8" s="14">
        <v>10</v>
      </c>
      <c r="K8" s="14">
        <v>22</v>
      </c>
      <c r="L8" s="14">
        <v>5571</v>
      </c>
      <c r="P8" s="42" t="s">
        <v>17</v>
      </c>
      <c r="Q8" s="26">
        <f t="shared" si="3"/>
        <v>61</v>
      </c>
      <c r="R8" s="26">
        <f t="shared" si="0"/>
        <v>41105</v>
      </c>
      <c r="S8" s="26">
        <f t="shared" si="0"/>
        <v>6929</v>
      </c>
      <c r="T8" s="26">
        <f t="shared" si="0"/>
        <v>86</v>
      </c>
      <c r="U8" s="26">
        <f t="shared" si="0"/>
        <v>0</v>
      </c>
      <c r="V8" s="26">
        <f t="shared" si="0"/>
        <v>0</v>
      </c>
      <c r="W8" s="26">
        <f t="shared" si="0"/>
        <v>0</v>
      </c>
      <c r="X8" s="26">
        <f t="shared" si="0"/>
        <v>0</v>
      </c>
      <c r="Y8" s="26">
        <f t="shared" si="0"/>
        <v>0</v>
      </c>
      <c r="Z8" s="27">
        <f t="shared" si="4"/>
        <v>48181</v>
      </c>
      <c r="AA8" s="18">
        <f t="shared" si="5"/>
        <v>48181</v>
      </c>
      <c r="AB8" s="28">
        <f t="shared" si="1"/>
        <v>0</v>
      </c>
      <c r="AD8" s="15" t="s">
        <v>17</v>
      </c>
      <c r="AE8" s="26">
        <f t="shared" si="6"/>
        <v>61</v>
      </c>
      <c r="AF8" s="26">
        <f t="shared" si="2"/>
        <v>41339</v>
      </c>
      <c r="AG8" s="26">
        <f t="shared" si="2"/>
        <v>6929</v>
      </c>
      <c r="AH8" s="26">
        <f t="shared" si="2"/>
        <v>86</v>
      </c>
      <c r="AI8" s="26">
        <f t="shared" si="2"/>
        <v>27</v>
      </c>
      <c r="AJ8" s="26">
        <f t="shared" si="2"/>
        <v>320</v>
      </c>
      <c r="AK8" s="26">
        <f t="shared" si="2"/>
        <v>0</v>
      </c>
      <c r="AL8" s="26">
        <f t="shared" si="2"/>
        <v>601</v>
      </c>
      <c r="AM8" s="26">
        <f t="shared" si="2"/>
        <v>0</v>
      </c>
      <c r="AN8" s="27">
        <f t="shared" si="7"/>
        <v>49363</v>
      </c>
      <c r="AP8" s="15" t="s">
        <v>17</v>
      </c>
      <c r="AQ8" s="34">
        <f t="shared" si="8"/>
        <v>0.976054939934769</v>
      </c>
      <c r="AR8" s="34">
        <f t="shared" si="9"/>
        <v>0.023945060065231005</v>
      </c>
    </row>
    <row r="9" spans="1:44" ht="15">
      <c r="A9" s="13" t="s">
        <v>9</v>
      </c>
      <c r="B9" s="13" t="s">
        <v>83</v>
      </c>
      <c r="C9" s="13" t="s">
        <v>10</v>
      </c>
      <c r="D9" s="14">
        <v>2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6</v>
      </c>
      <c r="L9" s="14">
        <v>39</v>
      </c>
      <c r="P9" s="42" t="s">
        <v>18</v>
      </c>
      <c r="Q9" s="26">
        <f t="shared" si="3"/>
        <v>609</v>
      </c>
      <c r="R9" s="26">
        <f t="shared" si="0"/>
        <v>31105</v>
      </c>
      <c r="S9" s="26">
        <f t="shared" si="0"/>
        <v>447</v>
      </c>
      <c r="T9" s="26">
        <f t="shared" si="0"/>
        <v>1008</v>
      </c>
      <c r="U9" s="26">
        <f t="shared" si="0"/>
        <v>5</v>
      </c>
      <c r="V9" s="26">
        <f t="shared" si="0"/>
        <v>0</v>
      </c>
      <c r="W9" s="26">
        <f t="shared" si="0"/>
        <v>0</v>
      </c>
      <c r="X9" s="26">
        <f t="shared" si="0"/>
        <v>0</v>
      </c>
      <c r="Y9" s="26">
        <f t="shared" si="0"/>
        <v>0</v>
      </c>
      <c r="Z9" s="27">
        <f t="shared" si="4"/>
        <v>33174</v>
      </c>
      <c r="AA9" s="18">
        <f t="shared" si="5"/>
        <v>33169</v>
      </c>
      <c r="AB9" s="28">
        <f t="shared" si="1"/>
        <v>0</v>
      </c>
      <c r="AD9" s="15" t="s">
        <v>18</v>
      </c>
      <c r="AE9" s="26">
        <f t="shared" si="6"/>
        <v>609</v>
      </c>
      <c r="AF9" s="26">
        <f t="shared" si="2"/>
        <v>31105</v>
      </c>
      <c r="AG9" s="26">
        <f t="shared" si="2"/>
        <v>447</v>
      </c>
      <c r="AH9" s="26">
        <f t="shared" si="2"/>
        <v>1008</v>
      </c>
      <c r="AI9" s="26">
        <f t="shared" si="2"/>
        <v>20</v>
      </c>
      <c r="AJ9" s="26">
        <f t="shared" si="2"/>
        <v>0</v>
      </c>
      <c r="AK9" s="26">
        <f t="shared" si="2"/>
        <v>55</v>
      </c>
      <c r="AL9" s="26">
        <f t="shared" si="2"/>
        <v>802</v>
      </c>
      <c r="AM9" s="26">
        <f t="shared" si="2"/>
        <v>0</v>
      </c>
      <c r="AN9" s="27">
        <f t="shared" si="7"/>
        <v>34046</v>
      </c>
      <c r="AP9" s="15" t="s">
        <v>18</v>
      </c>
      <c r="AQ9" s="34">
        <f t="shared" si="8"/>
        <v>0.974240733125771</v>
      </c>
      <c r="AR9" s="34">
        <f t="shared" si="9"/>
        <v>0.025759266874229025</v>
      </c>
    </row>
    <row r="10" spans="1:44" ht="15">
      <c r="A10" s="13" t="s">
        <v>9</v>
      </c>
      <c r="B10" s="13" t="s">
        <v>83</v>
      </c>
      <c r="C10" s="13" t="s">
        <v>11</v>
      </c>
      <c r="D10" s="14">
        <v>4</v>
      </c>
      <c r="E10" s="14">
        <v>10</v>
      </c>
      <c r="F10" s="14">
        <v>5</v>
      </c>
      <c r="G10" s="14">
        <v>5</v>
      </c>
      <c r="H10" s="14">
        <v>10</v>
      </c>
      <c r="I10" s="14">
        <v>10</v>
      </c>
      <c r="J10" s="14">
        <v>10</v>
      </c>
      <c r="K10" s="14">
        <v>20</v>
      </c>
      <c r="L10" s="14">
        <v>2489</v>
      </c>
      <c r="P10" s="42" t="s">
        <v>19</v>
      </c>
      <c r="Q10" s="26">
        <f t="shared" si="3"/>
        <v>132</v>
      </c>
      <c r="R10" s="26">
        <f t="shared" si="0"/>
        <v>18542</v>
      </c>
      <c r="S10" s="26">
        <f t="shared" si="0"/>
        <v>5871</v>
      </c>
      <c r="T10" s="26">
        <f t="shared" si="0"/>
        <v>82</v>
      </c>
      <c r="U10" s="26">
        <f t="shared" si="0"/>
        <v>0</v>
      </c>
      <c r="V10" s="26">
        <f t="shared" si="0"/>
        <v>0</v>
      </c>
      <c r="W10" s="26">
        <f t="shared" si="0"/>
        <v>0</v>
      </c>
      <c r="X10" s="26">
        <f t="shared" si="0"/>
        <v>0</v>
      </c>
      <c r="Y10" s="26">
        <f t="shared" si="0"/>
        <v>0</v>
      </c>
      <c r="Z10" s="27">
        <f t="shared" si="4"/>
        <v>24627</v>
      </c>
      <c r="AA10" s="18">
        <f t="shared" si="5"/>
        <v>24627</v>
      </c>
      <c r="AB10" s="28">
        <f t="shared" si="1"/>
        <v>0</v>
      </c>
      <c r="AD10" s="15" t="s">
        <v>19</v>
      </c>
      <c r="AE10" s="26">
        <f t="shared" si="6"/>
        <v>140</v>
      </c>
      <c r="AF10" s="26">
        <f t="shared" si="2"/>
        <v>18542</v>
      </c>
      <c r="AG10" s="26">
        <f t="shared" si="2"/>
        <v>5872</v>
      </c>
      <c r="AH10" s="26">
        <f t="shared" si="2"/>
        <v>82</v>
      </c>
      <c r="AI10" s="26">
        <f t="shared" si="2"/>
        <v>12</v>
      </c>
      <c r="AJ10" s="26">
        <f t="shared" si="2"/>
        <v>0</v>
      </c>
      <c r="AK10" s="26">
        <f t="shared" si="2"/>
        <v>601</v>
      </c>
      <c r="AL10" s="26">
        <f t="shared" si="2"/>
        <v>3660</v>
      </c>
      <c r="AM10" s="26">
        <f t="shared" si="2"/>
        <v>0</v>
      </c>
      <c r="AN10" s="27">
        <f t="shared" si="7"/>
        <v>28909</v>
      </c>
      <c r="AP10" s="15" t="s">
        <v>19</v>
      </c>
      <c r="AQ10" s="34">
        <f t="shared" si="8"/>
        <v>0.8518800373586081</v>
      </c>
      <c r="AR10" s="34">
        <f t="shared" si="9"/>
        <v>0.14811996264139193</v>
      </c>
    </row>
    <row r="11" spans="1:44" ht="15">
      <c r="A11" s="13" t="s">
        <v>9</v>
      </c>
      <c r="B11" s="13" t="s">
        <v>84</v>
      </c>
      <c r="C11" s="13" t="s">
        <v>11</v>
      </c>
      <c r="D11" s="14">
        <v>3</v>
      </c>
      <c r="E11" s="14">
        <v>9</v>
      </c>
      <c r="F11" s="14">
        <v>5</v>
      </c>
      <c r="G11" s="14">
        <v>5</v>
      </c>
      <c r="H11" s="14">
        <v>10</v>
      </c>
      <c r="I11" s="14">
        <v>10</v>
      </c>
      <c r="J11" s="14">
        <v>10</v>
      </c>
      <c r="K11" s="14">
        <v>14</v>
      </c>
      <c r="L11" s="14">
        <v>720</v>
      </c>
      <c r="P11" s="42" t="s">
        <v>20</v>
      </c>
      <c r="Q11" s="26">
        <f t="shared" si="3"/>
        <v>7</v>
      </c>
      <c r="R11" s="26">
        <f t="shared" si="0"/>
        <v>89667</v>
      </c>
      <c r="S11" s="26">
        <f t="shared" si="0"/>
        <v>134874</v>
      </c>
      <c r="T11" s="26">
        <f t="shared" si="0"/>
        <v>100</v>
      </c>
      <c r="U11" s="26">
        <f t="shared" si="0"/>
        <v>271</v>
      </c>
      <c r="V11" s="26">
        <f t="shared" si="0"/>
        <v>6</v>
      </c>
      <c r="W11" s="26">
        <f t="shared" si="0"/>
        <v>0</v>
      </c>
      <c r="X11" s="26">
        <f t="shared" si="0"/>
        <v>0</v>
      </c>
      <c r="Y11" s="26">
        <f t="shared" si="0"/>
        <v>0</v>
      </c>
      <c r="Z11" s="27">
        <f t="shared" si="4"/>
        <v>224925</v>
      </c>
      <c r="AA11" s="18">
        <f t="shared" si="5"/>
        <v>224648</v>
      </c>
      <c r="AB11" s="28">
        <f t="shared" si="1"/>
        <v>0</v>
      </c>
      <c r="AD11" s="15" t="s">
        <v>20</v>
      </c>
      <c r="AE11" s="26">
        <f t="shared" si="6"/>
        <v>10</v>
      </c>
      <c r="AF11" s="26">
        <f t="shared" si="2"/>
        <v>90061</v>
      </c>
      <c r="AG11" s="26">
        <f t="shared" si="2"/>
        <v>135097</v>
      </c>
      <c r="AH11" s="26">
        <f t="shared" si="2"/>
        <v>117</v>
      </c>
      <c r="AI11" s="26">
        <f t="shared" si="2"/>
        <v>2971</v>
      </c>
      <c r="AJ11" s="26">
        <f t="shared" si="2"/>
        <v>28524</v>
      </c>
      <c r="AK11" s="26">
        <f t="shared" si="2"/>
        <v>2410</v>
      </c>
      <c r="AL11" s="26">
        <f t="shared" si="2"/>
        <v>3366</v>
      </c>
      <c r="AM11" s="26">
        <f t="shared" si="2"/>
        <v>220</v>
      </c>
      <c r="AN11" s="27">
        <f t="shared" si="7"/>
        <v>262776</v>
      </c>
      <c r="AP11" s="15" t="s">
        <v>20</v>
      </c>
      <c r="AQ11" s="34">
        <f t="shared" si="8"/>
        <v>0.8549030352848053</v>
      </c>
      <c r="AR11" s="34">
        <f t="shared" si="9"/>
        <v>0.14509696471519473</v>
      </c>
    </row>
    <row r="12" spans="1:44" ht="15">
      <c r="A12" s="13" t="s">
        <v>9</v>
      </c>
      <c r="B12" s="13" t="s">
        <v>85</v>
      </c>
      <c r="C12" s="13" t="s">
        <v>11</v>
      </c>
      <c r="D12" s="14">
        <v>5</v>
      </c>
      <c r="E12" s="14">
        <v>10</v>
      </c>
      <c r="F12" s="14">
        <v>5</v>
      </c>
      <c r="G12" s="14">
        <v>5</v>
      </c>
      <c r="H12" s="14">
        <v>10</v>
      </c>
      <c r="I12" s="14">
        <v>10</v>
      </c>
      <c r="J12" s="14">
        <v>10</v>
      </c>
      <c r="K12" s="14">
        <v>20</v>
      </c>
      <c r="L12" s="14">
        <v>922</v>
      </c>
      <c r="P12" s="42" t="s">
        <v>21</v>
      </c>
      <c r="Q12" s="26">
        <f t="shared" si="3"/>
        <v>10</v>
      </c>
      <c r="R12" s="26">
        <f t="shared" si="0"/>
        <v>30850</v>
      </c>
      <c r="S12" s="26">
        <f t="shared" si="0"/>
        <v>2255</v>
      </c>
      <c r="T12" s="26">
        <f t="shared" si="0"/>
        <v>52</v>
      </c>
      <c r="U12" s="26">
        <f t="shared" si="0"/>
        <v>385</v>
      </c>
      <c r="V12" s="26">
        <f t="shared" si="0"/>
        <v>0</v>
      </c>
      <c r="W12" s="26">
        <f t="shared" si="0"/>
        <v>0</v>
      </c>
      <c r="X12" s="26">
        <f t="shared" si="0"/>
        <v>0</v>
      </c>
      <c r="Y12" s="26">
        <f t="shared" si="0"/>
        <v>0</v>
      </c>
      <c r="Z12" s="27">
        <f t="shared" si="4"/>
        <v>33552</v>
      </c>
      <c r="AA12" s="18">
        <f t="shared" si="5"/>
        <v>33167</v>
      </c>
      <c r="AB12" s="28">
        <f t="shared" si="1"/>
        <v>0</v>
      </c>
      <c r="AD12" s="15" t="s">
        <v>21</v>
      </c>
      <c r="AE12" s="26">
        <f t="shared" si="6"/>
        <v>10</v>
      </c>
      <c r="AF12" s="26">
        <f t="shared" si="2"/>
        <v>30850</v>
      </c>
      <c r="AG12" s="26">
        <f t="shared" si="2"/>
        <v>2280</v>
      </c>
      <c r="AH12" s="26">
        <f t="shared" si="2"/>
        <v>52</v>
      </c>
      <c r="AI12" s="26">
        <f t="shared" si="2"/>
        <v>648</v>
      </c>
      <c r="AJ12" s="26">
        <f t="shared" si="2"/>
        <v>401</v>
      </c>
      <c r="AK12" s="26">
        <f t="shared" si="2"/>
        <v>0</v>
      </c>
      <c r="AL12" s="26">
        <f t="shared" si="2"/>
        <v>2847</v>
      </c>
      <c r="AM12" s="26">
        <f t="shared" si="2"/>
        <v>0</v>
      </c>
      <c r="AN12" s="27">
        <f t="shared" si="7"/>
        <v>37088</v>
      </c>
      <c r="AP12" s="15" t="s">
        <v>21</v>
      </c>
      <c r="AQ12" s="34">
        <f t="shared" si="8"/>
        <v>0.8942784728213977</v>
      </c>
      <c r="AR12" s="34">
        <f t="shared" si="9"/>
        <v>0.10572152717860228</v>
      </c>
    </row>
    <row r="13" spans="1:44" ht="15">
      <c r="A13" s="13" t="s">
        <v>15</v>
      </c>
      <c r="B13" s="13" t="s">
        <v>78</v>
      </c>
      <c r="C13" s="13" t="s">
        <v>10</v>
      </c>
      <c r="D13" s="14">
        <v>3</v>
      </c>
      <c r="E13" s="14">
        <v>10</v>
      </c>
      <c r="F13" s="14">
        <v>5</v>
      </c>
      <c r="G13" s="14">
        <v>5</v>
      </c>
      <c r="H13" s="14">
        <v>10</v>
      </c>
      <c r="I13" s="14">
        <v>10</v>
      </c>
      <c r="J13" s="14">
        <v>10</v>
      </c>
      <c r="K13" s="14">
        <v>24</v>
      </c>
      <c r="L13" s="14">
        <v>338</v>
      </c>
      <c r="P13" s="42" t="s">
        <v>22</v>
      </c>
      <c r="Q13" s="26">
        <f t="shared" si="3"/>
        <v>196</v>
      </c>
      <c r="R13" s="26">
        <f t="shared" si="0"/>
        <v>3545</v>
      </c>
      <c r="S13" s="26">
        <f t="shared" si="0"/>
        <v>3655</v>
      </c>
      <c r="T13" s="26">
        <f t="shared" si="0"/>
        <v>126</v>
      </c>
      <c r="U13" s="26">
        <f t="shared" si="0"/>
        <v>1</v>
      </c>
      <c r="V13" s="26">
        <f t="shared" si="0"/>
        <v>0</v>
      </c>
      <c r="W13" s="26">
        <f t="shared" si="0"/>
        <v>0</v>
      </c>
      <c r="X13" s="26">
        <f t="shared" si="0"/>
        <v>0</v>
      </c>
      <c r="Y13" s="26">
        <f t="shared" si="0"/>
        <v>0</v>
      </c>
      <c r="Z13" s="27">
        <f t="shared" si="4"/>
        <v>7523</v>
      </c>
      <c r="AA13" s="18">
        <f t="shared" si="5"/>
        <v>7522</v>
      </c>
      <c r="AB13" s="28">
        <f t="shared" si="1"/>
        <v>0</v>
      </c>
      <c r="AD13" s="15" t="s">
        <v>22</v>
      </c>
      <c r="AE13" s="26">
        <f t="shared" si="6"/>
        <v>249</v>
      </c>
      <c r="AF13" s="26">
        <f t="shared" si="2"/>
        <v>3562</v>
      </c>
      <c r="AG13" s="26">
        <f t="shared" si="2"/>
        <v>3670</v>
      </c>
      <c r="AH13" s="26">
        <f t="shared" si="2"/>
        <v>198</v>
      </c>
      <c r="AI13" s="26">
        <f t="shared" si="2"/>
        <v>29</v>
      </c>
      <c r="AJ13" s="26">
        <f t="shared" si="2"/>
        <v>0</v>
      </c>
      <c r="AK13" s="26">
        <f t="shared" si="2"/>
        <v>314</v>
      </c>
      <c r="AL13" s="26">
        <f t="shared" si="2"/>
        <v>3347</v>
      </c>
      <c r="AM13" s="26">
        <f t="shared" si="2"/>
        <v>0</v>
      </c>
      <c r="AN13" s="27">
        <f t="shared" si="7"/>
        <v>11369</v>
      </c>
      <c r="AP13" s="15" t="s">
        <v>22</v>
      </c>
      <c r="AQ13" s="34">
        <f t="shared" si="8"/>
        <v>0.6616237136071774</v>
      </c>
      <c r="AR13" s="34">
        <f t="shared" si="9"/>
        <v>0.3383762863928226</v>
      </c>
    </row>
    <row r="14" spans="1:44" ht="15">
      <c r="A14" s="13" t="s">
        <v>15</v>
      </c>
      <c r="B14" s="13" t="s">
        <v>78</v>
      </c>
      <c r="C14" s="13" t="s">
        <v>11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2</v>
      </c>
      <c r="L14" s="14">
        <v>2</v>
      </c>
      <c r="P14" s="42" t="s">
        <v>23</v>
      </c>
      <c r="Q14" s="26">
        <f t="shared" si="3"/>
        <v>6400.488319</v>
      </c>
      <c r="R14" s="26">
        <f t="shared" si="0"/>
        <v>472148.231039</v>
      </c>
      <c r="S14" s="26">
        <f t="shared" si="0"/>
        <v>46559.805978</v>
      </c>
      <c r="T14" s="26">
        <f t="shared" si="0"/>
        <v>3741.459004</v>
      </c>
      <c r="U14" s="26">
        <f t="shared" si="0"/>
        <v>471.606577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7">
        <f t="shared" si="4"/>
        <v>529321.590917</v>
      </c>
      <c r="AA14" s="18">
        <f t="shared" si="5"/>
        <v>528849.98434</v>
      </c>
      <c r="AB14" s="28">
        <f t="shared" si="1"/>
        <v>0</v>
      </c>
      <c r="AD14" s="15" t="s">
        <v>23</v>
      </c>
      <c r="AE14" s="26">
        <f t="shared" si="6"/>
        <v>6400.488319</v>
      </c>
      <c r="AF14" s="26">
        <f t="shared" si="2"/>
        <v>472148.231039</v>
      </c>
      <c r="AG14" s="26">
        <f t="shared" si="2"/>
        <v>46559.805978</v>
      </c>
      <c r="AH14" s="26">
        <f t="shared" si="2"/>
        <v>3741.459004</v>
      </c>
      <c r="AI14" s="26">
        <f t="shared" si="2"/>
        <v>882.511673</v>
      </c>
      <c r="AJ14" s="26">
        <f t="shared" si="2"/>
        <v>0</v>
      </c>
      <c r="AK14" s="26">
        <f t="shared" si="2"/>
        <v>151.04</v>
      </c>
      <c r="AL14" s="26">
        <f t="shared" si="2"/>
        <v>795.433215</v>
      </c>
      <c r="AM14" s="26">
        <f t="shared" si="2"/>
        <v>72</v>
      </c>
      <c r="AN14" s="27">
        <f t="shared" si="7"/>
        <v>530750.9692279999</v>
      </c>
      <c r="AP14" s="15" t="s">
        <v>23</v>
      </c>
      <c r="AQ14" s="34">
        <f t="shared" si="8"/>
        <v>0.9964183110381032</v>
      </c>
      <c r="AR14" s="34">
        <f t="shared" si="9"/>
        <v>0.0035816889618968117</v>
      </c>
    </row>
    <row r="15" spans="1:44" ht="15">
      <c r="A15" s="13" t="s">
        <v>15</v>
      </c>
      <c r="B15" s="13" t="s">
        <v>79</v>
      </c>
      <c r="C15" s="13" t="s">
        <v>10</v>
      </c>
      <c r="D15" s="14">
        <v>6</v>
      </c>
      <c r="E15" s="14">
        <v>10</v>
      </c>
      <c r="F15" s="14">
        <v>5</v>
      </c>
      <c r="G15" s="14">
        <v>5</v>
      </c>
      <c r="H15" s="14">
        <v>10</v>
      </c>
      <c r="I15" s="14">
        <v>10</v>
      </c>
      <c r="J15" s="14">
        <v>10</v>
      </c>
      <c r="K15" s="14">
        <v>35</v>
      </c>
      <c r="L15" s="14">
        <v>28595</v>
      </c>
      <c r="P15" s="42" t="s">
        <v>24</v>
      </c>
      <c r="Q15" s="26">
        <f t="shared" si="3"/>
        <v>27369.085</v>
      </c>
      <c r="R15" s="26">
        <f t="shared" si="0"/>
        <v>717571.48</v>
      </c>
      <c r="S15" s="26">
        <f t="shared" si="0"/>
        <v>49292.595</v>
      </c>
      <c r="T15" s="26">
        <f t="shared" si="0"/>
        <v>17862.94</v>
      </c>
      <c r="U15" s="26">
        <f t="shared" si="0"/>
        <v>3855</v>
      </c>
      <c r="V15" s="26">
        <f t="shared" si="0"/>
        <v>403</v>
      </c>
      <c r="W15" s="26">
        <f t="shared" si="0"/>
        <v>0</v>
      </c>
      <c r="X15" s="26">
        <f t="shared" si="0"/>
        <v>0</v>
      </c>
      <c r="Y15" s="26">
        <f t="shared" si="0"/>
        <v>0</v>
      </c>
      <c r="Z15" s="27">
        <f t="shared" si="4"/>
        <v>816354.0999999999</v>
      </c>
      <c r="AA15" s="18">
        <f t="shared" si="5"/>
        <v>812096.0999999999</v>
      </c>
      <c r="AB15" s="28">
        <f t="shared" si="1"/>
        <v>0</v>
      </c>
      <c r="AD15" s="15" t="s">
        <v>24</v>
      </c>
      <c r="AE15" s="26">
        <f t="shared" si="6"/>
        <v>32398.92</v>
      </c>
      <c r="AF15" s="26">
        <f t="shared" si="2"/>
        <v>736188.669</v>
      </c>
      <c r="AG15" s="26">
        <f t="shared" si="2"/>
        <v>50678.595</v>
      </c>
      <c r="AH15" s="26">
        <f t="shared" si="2"/>
        <v>18293.94</v>
      </c>
      <c r="AI15" s="26">
        <f t="shared" si="2"/>
        <v>15885.024</v>
      </c>
      <c r="AJ15" s="26">
        <f t="shared" si="2"/>
        <v>2126</v>
      </c>
      <c r="AK15" s="26">
        <f t="shared" si="2"/>
        <v>6040</v>
      </c>
      <c r="AL15" s="26">
        <f t="shared" si="2"/>
        <v>53259.512</v>
      </c>
      <c r="AM15" s="26">
        <f t="shared" si="2"/>
        <v>0</v>
      </c>
      <c r="AN15" s="27">
        <f t="shared" si="7"/>
        <v>914870.6599999999</v>
      </c>
      <c r="AP15" s="15" t="s">
        <v>24</v>
      </c>
      <c r="AQ15" s="34">
        <f t="shared" si="8"/>
        <v>0.8876621969710996</v>
      </c>
      <c r="AR15" s="34">
        <f t="shared" si="9"/>
        <v>0.1123378030289004</v>
      </c>
    </row>
    <row r="16" spans="1:44" ht="15">
      <c r="A16" s="13" t="s">
        <v>15</v>
      </c>
      <c r="B16" s="13" t="s">
        <v>80</v>
      </c>
      <c r="C16" s="13" t="s">
        <v>10</v>
      </c>
      <c r="D16" s="14">
        <v>0</v>
      </c>
      <c r="E16" s="14">
        <v>7</v>
      </c>
      <c r="F16" s="14">
        <v>4</v>
      </c>
      <c r="G16" s="14">
        <v>5</v>
      </c>
      <c r="H16" s="14">
        <v>9</v>
      </c>
      <c r="I16" s="14">
        <v>10</v>
      </c>
      <c r="J16" s="14">
        <v>10</v>
      </c>
      <c r="K16" s="14">
        <v>25</v>
      </c>
      <c r="L16" s="14">
        <v>683</v>
      </c>
      <c r="P16" s="42" t="s">
        <v>25</v>
      </c>
      <c r="Q16" s="26">
        <f t="shared" si="3"/>
        <v>197</v>
      </c>
      <c r="R16" s="26">
        <f t="shared" si="0"/>
        <v>27348</v>
      </c>
      <c r="S16" s="26">
        <f t="shared" si="0"/>
        <v>11019</v>
      </c>
      <c r="T16" s="26">
        <f t="shared" si="0"/>
        <v>388</v>
      </c>
      <c r="U16" s="26">
        <f t="shared" si="0"/>
        <v>6</v>
      </c>
      <c r="V16" s="26">
        <f t="shared" si="0"/>
        <v>243</v>
      </c>
      <c r="W16" s="26">
        <f t="shared" si="0"/>
        <v>0</v>
      </c>
      <c r="X16" s="26">
        <f t="shared" si="0"/>
        <v>0</v>
      </c>
      <c r="Y16" s="26">
        <f t="shared" si="0"/>
        <v>0</v>
      </c>
      <c r="Z16" s="27">
        <f t="shared" si="4"/>
        <v>39201</v>
      </c>
      <c r="AA16" s="18">
        <f t="shared" si="5"/>
        <v>38952</v>
      </c>
      <c r="AB16" s="28">
        <f t="shared" si="1"/>
        <v>0</v>
      </c>
      <c r="AD16" s="15" t="s">
        <v>25</v>
      </c>
      <c r="AE16" s="26">
        <f t="shared" si="6"/>
        <v>299</v>
      </c>
      <c r="AF16" s="26">
        <f t="shared" si="2"/>
        <v>27379</v>
      </c>
      <c r="AG16" s="26">
        <f t="shared" si="2"/>
        <v>11037</v>
      </c>
      <c r="AH16" s="26">
        <f t="shared" si="2"/>
        <v>437</v>
      </c>
      <c r="AI16" s="26">
        <f t="shared" si="2"/>
        <v>153</v>
      </c>
      <c r="AJ16" s="26">
        <f t="shared" si="2"/>
        <v>4406</v>
      </c>
      <c r="AK16" s="26">
        <f t="shared" si="2"/>
        <v>89</v>
      </c>
      <c r="AL16" s="26">
        <f t="shared" si="2"/>
        <v>1830</v>
      </c>
      <c r="AM16" s="26">
        <f t="shared" si="2"/>
        <v>0</v>
      </c>
      <c r="AN16" s="27">
        <f t="shared" si="7"/>
        <v>45630</v>
      </c>
      <c r="AP16" s="15" t="s">
        <v>25</v>
      </c>
      <c r="AQ16" s="34">
        <f t="shared" si="8"/>
        <v>0.8536489151873767</v>
      </c>
      <c r="AR16" s="34">
        <f t="shared" si="9"/>
        <v>0.14635108481262327</v>
      </c>
    </row>
    <row r="17" spans="1:44" ht="15">
      <c r="A17" s="13" t="s">
        <v>15</v>
      </c>
      <c r="B17" s="13" t="s">
        <v>82</v>
      </c>
      <c r="C17" s="13" t="s">
        <v>10</v>
      </c>
      <c r="D17" s="14">
        <v>0</v>
      </c>
      <c r="E17" s="14">
        <v>1</v>
      </c>
      <c r="F17" s="14">
        <v>3</v>
      </c>
      <c r="G17" s="14">
        <v>2</v>
      </c>
      <c r="H17" s="14">
        <v>5</v>
      </c>
      <c r="I17" s="14">
        <v>4</v>
      </c>
      <c r="J17" s="14">
        <v>2</v>
      </c>
      <c r="K17" s="14">
        <v>5</v>
      </c>
      <c r="L17" s="14">
        <v>27</v>
      </c>
      <c r="P17" s="42" t="s">
        <v>26</v>
      </c>
      <c r="Q17" s="26">
        <f t="shared" si="3"/>
        <v>0</v>
      </c>
      <c r="R17" s="26">
        <f t="shared" si="0"/>
        <v>226675</v>
      </c>
      <c r="S17" s="26">
        <f t="shared" si="0"/>
        <v>0</v>
      </c>
      <c r="T17" s="26">
        <f t="shared" si="0"/>
        <v>0</v>
      </c>
      <c r="U17" s="26">
        <f t="shared" si="0"/>
        <v>1587</v>
      </c>
      <c r="V17" s="26">
        <f t="shared" si="0"/>
        <v>126</v>
      </c>
      <c r="W17" s="26">
        <f t="shared" si="0"/>
        <v>0</v>
      </c>
      <c r="X17" s="26">
        <f t="shared" si="0"/>
        <v>0</v>
      </c>
      <c r="Y17" s="26">
        <f t="shared" si="0"/>
        <v>0</v>
      </c>
      <c r="Z17" s="27">
        <f t="shared" si="4"/>
        <v>228388</v>
      </c>
      <c r="AA17" s="18">
        <f t="shared" si="5"/>
        <v>226675</v>
      </c>
      <c r="AB17" s="28">
        <f t="shared" si="1"/>
        <v>0</v>
      </c>
      <c r="AD17" s="15" t="s">
        <v>26</v>
      </c>
      <c r="AE17" s="26">
        <f t="shared" si="6"/>
        <v>0</v>
      </c>
      <c r="AF17" s="26">
        <f t="shared" si="2"/>
        <v>226827</v>
      </c>
      <c r="AG17" s="26">
        <f t="shared" si="2"/>
        <v>0</v>
      </c>
      <c r="AH17" s="26">
        <f t="shared" si="2"/>
        <v>0</v>
      </c>
      <c r="AI17" s="26">
        <f t="shared" si="2"/>
        <v>4619</v>
      </c>
      <c r="AJ17" s="26">
        <f t="shared" si="2"/>
        <v>43976</v>
      </c>
      <c r="AK17" s="26">
        <f t="shared" si="2"/>
        <v>11869</v>
      </c>
      <c r="AL17" s="26">
        <f t="shared" si="2"/>
        <v>105734</v>
      </c>
      <c r="AM17" s="26">
        <f t="shared" si="2"/>
        <v>0</v>
      </c>
      <c r="AN17" s="27">
        <f t="shared" si="7"/>
        <v>393025</v>
      </c>
      <c r="AP17" s="15" t="s">
        <v>26</v>
      </c>
      <c r="AQ17" s="34">
        <f t="shared" si="8"/>
        <v>0.5767444819031868</v>
      </c>
      <c r="AR17" s="34">
        <f t="shared" si="9"/>
        <v>0.42325551809681317</v>
      </c>
    </row>
    <row r="18" spans="1:44" ht="15">
      <c r="A18" s="13" t="s">
        <v>15</v>
      </c>
      <c r="B18" s="13" t="s">
        <v>82</v>
      </c>
      <c r="C18" s="13" t="s">
        <v>11</v>
      </c>
      <c r="D18" s="14">
        <v>0</v>
      </c>
      <c r="E18" s="14">
        <v>0</v>
      </c>
      <c r="F18" s="14">
        <v>1</v>
      </c>
      <c r="G18" s="14">
        <v>2</v>
      </c>
      <c r="H18" s="14">
        <v>3</v>
      </c>
      <c r="I18" s="14">
        <v>4</v>
      </c>
      <c r="J18" s="14">
        <v>3</v>
      </c>
      <c r="K18" s="14">
        <v>7</v>
      </c>
      <c r="L18" s="14">
        <v>23</v>
      </c>
      <c r="P18" s="42" t="s">
        <v>27</v>
      </c>
      <c r="Q18" s="26">
        <f t="shared" si="3"/>
        <v>3065</v>
      </c>
      <c r="R18" s="26">
        <f t="shared" si="0"/>
        <v>134896</v>
      </c>
      <c r="S18" s="26">
        <f t="shared" si="0"/>
        <v>0</v>
      </c>
      <c r="T18" s="26">
        <f t="shared" si="0"/>
        <v>1519</v>
      </c>
      <c r="U18" s="26">
        <f t="shared" si="0"/>
        <v>7</v>
      </c>
      <c r="V18" s="26">
        <f t="shared" si="0"/>
        <v>0</v>
      </c>
      <c r="W18" s="26">
        <f t="shared" si="0"/>
        <v>0</v>
      </c>
      <c r="X18" s="26">
        <f t="shared" si="0"/>
        <v>0</v>
      </c>
      <c r="Y18" s="26">
        <f t="shared" si="0"/>
        <v>0</v>
      </c>
      <c r="Z18" s="27">
        <f t="shared" si="4"/>
        <v>139487</v>
      </c>
      <c r="AA18" s="18">
        <f t="shared" si="5"/>
        <v>139480</v>
      </c>
      <c r="AB18" s="28">
        <f t="shared" si="1"/>
        <v>0</v>
      </c>
      <c r="AD18" s="15" t="s">
        <v>27</v>
      </c>
      <c r="AE18" s="26">
        <f t="shared" si="6"/>
        <v>3065</v>
      </c>
      <c r="AF18" s="26">
        <f t="shared" si="2"/>
        <v>134896</v>
      </c>
      <c r="AG18" s="26">
        <f t="shared" si="2"/>
        <v>0</v>
      </c>
      <c r="AH18" s="26">
        <f t="shared" si="2"/>
        <v>1519</v>
      </c>
      <c r="AI18" s="26">
        <f t="shared" si="2"/>
        <v>17</v>
      </c>
      <c r="AJ18" s="26">
        <f t="shared" si="2"/>
        <v>0</v>
      </c>
      <c r="AK18" s="26">
        <f t="shared" si="2"/>
        <v>0</v>
      </c>
      <c r="AL18" s="26">
        <f t="shared" si="2"/>
        <v>4422</v>
      </c>
      <c r="AM18" s="26">
        <f t="shared" si="2"/>
        <v>15</v>
      </c>
      <c r="AN18" s="27">
        <f t="shared" si="7"/>
        <v>143934</v>
      </c>
      <c r="AP18" s="15" t="s">
        <v>27</v>
      </c>
      <c r="AQ18" s="34">
        <f t="shared" si="8"/>
        <v>0.9690552614392708</v>
      </c>
      <c r="AR18" s="34">
        <f t="shared" si="9"/>
        <v>0.030944738560729212</v>
      </c>
    </row>
    <row r="19" spans="1:47" ht="15">
      <c r="A19" s="13" t="s">
        <v>15</v>
      </c>
      <c r="B19" s="13" t="s">
        <v>85</v>
      </c>
      <c r="C19" s="13" t="s">
        <v>11</v>
      </c>
      <c r="D19" s="14">
        <v>6</v>
      </c>
      <c r="E19" s="14">
        <v>10</v>
      </c>
      <c r="F19" s="14">
        <v>5</v>
      </c>
      <c r="G19" s="14">
        <v>5</v>
      </c>
      <c r="H19" s="14">
        <v>10</v>
      </c>
      <c r="I19" s="14">
        <v>10</v>
      </c>
      <c r="J19" s="14">
        <v>10</v>
      </c>
      <c r="K19" s="14">
        <v>29</v>
      </c>
      <c r="L19" s="14">
        <v>6328</v>
      </c>
      <c r="P19" s="42" t="s">
        <v>28</v>
      </c>
      <c r="Q19" s="26">
        <f t="shared" si="3"/>
        <v>3332</v>
      </c>
      <c r="R19" s="26">
        <f t="shared" si="0"/>
        <v>216134</v>
      </c>
      <c r="S19" s="26">
        <f t="shared" si="0"/>
        <v>0</v>
      </c>
      <c r="T19" s="26">
        <f t="shared" si="0"/>
        <v>2429</v>
      </c>
      <c r="U19" s="26">
        <f t="shared" si="0"/>
        <v>491</v>
      </c>
      <c r="V19" s="26">
        <f t="shared" si="0"/>
        <v>0</v>
      </c>
      <c r="W19" s="26">
        <f t="shared" si="0"/>
        <v>0</v>
      </c>
      <c r="X19" s="26">
        <f t="shared" si="0"/>
        <v>0</v>
      </c>
      <c r="Y19" s="26">
        <f t="shared" si="0"/>
        <v>0</v>
      </c>
      <c r="Z19" s="27">
        <f t="shared" si="4"/>
        <v>222386</v>
      </c>
      <c r="AA19" s="18">
        <f t="shared" si="5"/>
        <v>221895</v>
      </c>
      <c r="AB19" s="28">
        <f t="shared" si="1"/>
        <v>0</v>
      </c>
      <c r="AD19" s="15" t="s">
        <v>28</v>
      </c>
      <c r="AE19" s="26">
        <f t="shared" si="6"/>
        <v>3446</v>
      </c>
      <c r="AF19" s="26">
        <f t="shared" si="2"/>
        <v>216244</v>
      </c>
      <c r="AG19" s="26">
        <f t="shared" si="2"/>
        <v>0</v>
      </c>
      <c r="AH19" s="26">
        <f t="shared" si="2"/>
        <v>2456</v>
      </c>
      <c r="AI19" s="26">
        <f t="shared" si="2"/>
        <v>1220</v>
      </c>
      <c r="AJ19" s="26">
        <f t="shared" si="2"/>
        <v>0</v>
      </c>
      <c r="AK19" s="26">
        <f t="shared" si="2"/>
        <v>786</v>
      </c>
      <c r="AL19" s="26">
        <f t="shared" si="2"/>
        <v>7906</v>
      </c>
      <c r="AM19" s="26">
        <f t="shared" si="2"/>
        <v>0</v>
      </c>
      <c r="AN19" s="27">
        <f t="shared" si="7"/>
        <v>232058</v>
      </c>
      <c r="AP19" s="15" t="s">
        <v>28</v>
      </c>
      <c r="AQ19" s="34">
        <f t="shared" si="8"/>
        <v>0.9562049142886692</v>
      </c>
      <c r="AR19" s="34">
        <f t="shared" si="9"/>
        <v>0.04379508571133084</v>
      </c>
      <c r="AU19" s="40"/>
    </row>
    <row r="20" spans="1:44" ht="15">
      <c r="A20" s="13" t="s">
        <v>16</v>
      </c>
      <c r="B20" s="13" t="s">
        <v>78</v>
      </c>
      <c r="C20" s="13" t="s">
        <v>10</v>
      </c>
      <c r="D20" s="14">
        <v>0</v>
      </c>
      <c r="E20" s="14">
        <v>1</v>
      </c>
      <c r="F20" s="14">
        <v>0</v>
      </c>
      <c r="G20" s="14">
        <v>0</v>
      </c>
      <c r="H20" s="14">
        <v>0</v>
      </c>
      <c r="I20" s="14">
        <v>1</v>
      </c>
      <c r="J20" s="14">
        <v>2</v>
      </c>
      <c r="K20" s="14">
        <v>1</v>
      </c>
      <c r="L20" s="14">
        <v>5</v>
      </c>
      <c r="P20" s="42" t="s">
        <v>29</v>
      </c>
      <c r="Q20" s="26">
        <f t="shared" si="3"/>
        <v>4641</v>
      </c>
      <c r="R20" s="26">
        <f t="shared" si="0"/>
        <v>111826</v>
      </c>
      <c r="S20" s="26">
        <f t="shared" si="0"/>
        <v>0</v>
      </c>
      <c r="T20" s="26">
        <f t="shared" si="0"/>
        <v>2256</v>
      </c>
      <c r="U20" s="26">
        <f t="shared" si="0"/>
        <v>128</v>
      </c>
      <c r="V20" s="26">
        <f t="shared" si="0"/>
        <v>4278</v>
      </c>
      <c r="W20" s="26">
        <f t="shared" si="0"/>
        <v>0</v>
      </c>
      <c r="X20" s="26">
        <f t="shared" si="0"/>
        <v>0</v>
      </c>
      <c r="Y20" s="26">
        <f t="shared" si="0"/>
        <v>0</v>
      </c>
      <c r="Z20" s="27">
        <f t="shared" si="4"/>
        <v>123129</v>
      </c>
      <c r="AA20" s="18">
        <f t="shared" si="5"/>
        <v>118723</v>
      </c>
      <c r="AB20" s="28">
        <f t="shared" si="1"/>
        <v>0</v>
      </c>
      <c r="AD20" s="15" t="s">
        <v>29</v>
      </c>
      <c r="AE20" s="26">
        <f t="shared" si="6"/>
        <v>4738</v>
      </c>
      <c r="AF20" s="26">
        <f t="shared" si="2"/>
        <v>111912</v>
      </c>
      <c r="AG20" s="26">
        <f t="shared" si="2"/>
        <v>0</v>
      </c>
      <c r="AH20" s="26">
        <f t="shared" si="2"/>
        <v>2507</v>
      </c>
      <c r="AI20" s="26">
        <f t="shared" si="2"/>
        <v>529</v>
      </c>
      <c r="AJ20" s="26">
        <f t="shared" si="2"/>
        <v>8261</v>
      </c>
      <c r="AK20" s="26">
        <f t="shared" si="2"/>
        <v>0</v>
      </c>
      <c r="AL20" s="26">
        <f t="shared" si="2"/>
        <v>2245</v>
      </c>
      <c r="AM20" s="26">
        <f t="shared" si="2"/>
        <v>24</v>
      </c>
      <c r="AN20" s="27">
        <f t="shared" si="7"/>
        <v>130216</v>
      </c>
      <c r="AP20" s="15" t="s">
        <v>29</v>
      </c>
      <c r="AQ20" s="34">
        <f t="shared" si="8"/>
        <v>0.911738956810223</v>
      </c>
      <c r="AR20" s="34">
        <f t="shared" si="9"/>
        <v>0.08826104318977701</v>
      </c>
    </row>
    <row r="21" spans="1:44" ht="15">
      <c r="A21" s="13" t="s">
        <v>16</v>
      </c>
      <c r="B21" s="13" t="s">
        <v>79</v>
      </c>
      <c r="C21" s="13" t="s">
        <v>10</v>
      </c>
      <c r="D21" s="14">
        <v>7</v>
      </c>
      <c r="E21" s="14">
        <v>10</v>
      </c>
      <c r="F21" s="14">
        <v>5</v>
      </c>
      <c r="G21" s="14">
        <v>5</v>
      </c>
      <c r="H21" s="14">
        <v>10</v>
      </c>
      <c r="I21" s="14">
        <v>10</v>
      </c>
      <c r="J21" s="14">
        <v>10</v>
      </c>
      <c r="K21" s="14">
        <v>32</v>
      </c>
      <c r="L21" s="14">
        <v>119817</v>
      </c>
      <c r="P21" s="42" t="s">
        <v>45</v>
      </c>
      <c r="Q21" s="26">
        <f t="shared" si="3"/>
        <v>1</v>
      </c>
      <c r="R21" s="26">
        <f t="shared" si="3"/>
        <v>1628</v>
      </c>
      <c r="S21" s="26">
        <f t="shared" si="3"/>
        <v>0</v>
      </c>
      <c r="T21" s="26">
        <f t="shared" si="3"/>
        <v>60</v>
      </c>
      <c r="U21" s="26">
        <f t="shared" si="3"/>
        <v>21</v>
      </c>
      <c r="V21" s="26">
        <f t="shared" si="3"/>
        <v>0</v>
      </c>
      <c r="W21" s="26">
        <f t="shared" si="3"/>
        <v>0</v>
      </c>
      <c r="X21" s="26">
        <f t="shared" si="3"/>
        <v>0</v>
      </c>
      <c r="Y21" s="26">
        <f t="shared" si="3"/>
        <v>0</v>
      </c>
      <c r="Z21" s="27">
        <f t="shared" si="4"/>
        <v>1710</v>
      </c>
      <c r="AA21" s="18">
        <f t="shared" si="5"/>
        <v>1689</v>
      </c>
      <c r="AB21" s="28">
        <f t="shared" si="1"/>
        <v>0</v>
      </c>
      <c r="AD21" s="15" t="s">
        <v>45</v>
      </c>
      <c r="AE21" s="26">
        <f t="shared" si="6"/>
        <v>1</v>
      </c>
      <c r="AF21" s="26">
        <f t="shared" si="6"/>
        <v>1628</v>
      </c>
      <c r="AG21" s="26">
        <f t="shared" si="6"/>
        <v>0</v>
      </c>
      <c r="AH21" s="26">
        <f t="shared" si="6"/>
        <v>60</v>
      </c>
      <c r="AI21" s="26">
        <f t="shared" si="6"/>
        <v>26</v>
      </c>
      <c r="AJ21" s="26">
        <f t="shared" si="6"/>
        <v>0</v>
      </c>
      <c r="AK21" s="26">
        <f t="shared" si="6"/>
        <v>0</v>
      </c>
      <c r="AL21" s="26">
        <f t="shared" si="6"/>
        <v>381</v>
      </c>
      <c r="AM21" s="26">
        <f t="shared" si="6"/>
        <v>0</v>
      </c>
      <c r="AN21" s="27">
        <f t="shared" si="7"/>
        <v>2096</v>
      </c>
      <c r="AP21" s="15" t="s">
        <v>45</v>
      </c>
      <c r="AQ21" s="34">
        <f t="shared" si="8"/>
        <v>0.8058206106870229</v>
      </c>
      <c r="AR21" s="34">
        <f t="shared" si="9"/>
        <v>0.19417938931297707</v>
      </c>
    </row>
    <row r="22" spans="1:44" ht="15">
      <c r="A22" s="13" t="s">
        <v>16</v>
      </c>
      <c r="B22" s="13" t="s">
        <v>80</v>
      </c>
      <c r="C22" s="13" t="s">
        <v>10</v>
      </c>
      <c r="D22" s="14">
        <v>4</v>
      </c>
      <c r="E22" s="14">
        <v>10</v>
      </c>
      <c r="F22" s="14">
        <v>5</v>
      </c>
      <c r="G22" s="14">
        <v>5</v>
      </c>
      <c r="H22" s="14">
        <v>10</v>
      </c>
      <c r="I22" s="14">
        <v>10</v>
      </c>
      <c r="J22" s="14">
        <v>10</v>
      </c>
      <c r="K22" s="14">
        <v>24</v>
      </c>
      <c r="L22" s="14">
        <v>3296</v>
      </c>
      <c r="P22" s="42" t="s">
        <v>30</v>
      </c>
      <c r="Q22" s="26">
        <f t="shared" si="3"/>
        <v>27066</v>
      </c>
      <c r="R22" s="26">
        <f t="shared" si="3"/>
        <v>1061727</v>
      </c>
      <c r="S22" s="26">
        <f t="shared" si="3"/>
        <v>0</v>
      </c>
      <c r="T22" s="26">
        <f t="shared" si="3"/>
        <v>17316</v>
      </c>
      <c r="U22" s="26">
        <f t="shared" si="3"/>
        <v>657</v>
      </c>
      <c r="V22" s="26">
        <f t="shared" si="3"/>
        <v>0</v>
      </c>
      <c r="W22" s="26">
        <f t="shared" si="3"/>
        <v>0</v>
      </c>
      <c r="X22" s="26">
        <f t="shared" si="3"/>
        <v>0</v>
      </c>
      <c r="Y22" s="26">
        <f t="shared" si="3"/>
        <v>0</v>
      </c>
      <c r="Z22" s="27">
        <f t="shared" si="4"/>
        <v>1106766</v>
      </c>
      <c r="AA22" s="18">
        <f t="shared" si="5"/>
        <v>1106109</v>
      </c>
      <c r="AB22" s="28">
        <f t="shared" si="1"/>
        <v>0</v>
      </c>
      <c r="AD22" s="15" t="s">
        <v>30</v>
      </c>
      <c r="AE22" s="26">
        <f t="shared" si="6"/>
        <v>27401</v>
      </c>
      <c r="AF22" s="26">
        <f t="shared" si="6"/>
        <v>1061727</v>
      </c>
      <c r="AG22" s="26">
        <f t="shared" si="6"/>
        <v>0</v>
      </c>
      <c r="AH22" s="26">
        <f t="shared" si="6"/>
        <v>17316</v>
      </c>
      <c r="AI22" s="26">
        <f t="shared" si="6"/>
        <v>7687</v>
      </c>
      <c r="AJ22" s="26">
        <f t="shared" si="6"/>
        <v>0</v>
      </c>
      <c r="AK22" s="26">
        <f t="shared" si="6"/>
        <v>3584</v>
      </c>
      <c r="AL22" s="26">
        <f t="shared" si="6"/>
        <v>12813</v>
      </c>
      <c r="AM22" s="26">
        <f t="shared" si="6"/>
        <v>2495</v>
      </c>
      <c r="AN22" s="27">
        <f t="shared" si="7"/>
        <v>1133023</v>
      </c>
      <c r="AP22" s="15" t="s">
        <v>30</v>
      </c>
      <c r="AQ22" s="34">
        <f t="shared" si="8"/>
        <v>0.9762458484955734</v>
      </c>
      <c r="AR22" s="34">
        <f t="shared" si="9"/>
        <v>0.023754151504426613</v>
      </c>
    </row>
    <row r="23" spans="1:44" ht="15">
      <c r="A23" s="13" t="s">
        <v>16</v>
      </c>
      <c r="B23" s="13" t="s">
        <v>82</v>
      </c>
      <c r="C23" s="13" t="s">
        <v>10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1</v>
      </c>
      <c r="J23" s="14">
        <v>0</v>
      </c>
      <c r="K23" s="14">
        <v>1</v>
      </c>
      <c r="L23" s="14">
        <v>2</v>
      </c>
      <c r="P23" s="42" t="s">
        <v>31</v>
      </c>
      <c r="Q23" s="26">
        <f t="shared" si="3"/>
        <v>1708</v>
      </c>
      <c r="R23" s="26">
        <f t="shared" si="3"/>
        <v>100319</v>
      </c>
      <c r="S23" s="26">
        <f t="shared" si="3"/>
        <v>25884</v>
      </c>
      <c r="T23" s="26">
        <f t="shared" si="3"/>
        <v>301</v>
      </c>
      <c r="U23" s="26">
        <f t="shared" si="3"/>
        <v>84</v>
      </c>
      <c r="V23" s="26">
        <f t="shared" si="3"/>
        <v>23</v>
      </c>
      <c r="W23" s="26">
        <f t="shared" si="3"/>
        <v>0</v>
      </c>
      <c r="X23" s="26">
        <f t="shared" si="3"/>
        <v>0</v>
      </c>
      <c r="Y23" s="26">
        <f t="shared" si="3"/>
        <v>0</v>
      </c>
      <c r="Z23" s="27">
        <f t="shared" si="4"/>
        <v>128319</v>
      </c>
      <c r="AA23" s="18">
        <f t="shared" si="5"/>
        <v>128212</v>
      </c>
      <c r="AB23" s="28">
        <f t="shared" si="1"/>
        <v>0</v>
      </c>
      <c r="AD23" s="15" t="s">
        <v>31</v>
      </c>
      <c r="AE23" s="26">
        <f t="shared" si="6"/>
        <v>2200</v>
      </c>
      <c r="AF23" s="26">
        <f t="shared" si="6"/>
        <v>101485</v>
      </c>
      <c r="AG23" s="26">
        <f t="shared" si="6"/>
        <v>25942</v>
      </c>
      <c r="AH23" s="26">
        <f t="shared" si="6"/>
        <v>481</v>
      </c>
      <c r="AI23" s="26">
        <f t="shared" si="6"/>
        <v>688</v>
      </c>
      <c r="AJ23" s="26">
        <f t="shared" si="6"/>
        <v>476</v>
      </c>
      <c r="AK23" s="26">
        <f t="shared" si="6"/>
        <v>218</v>
      </c>
      <c r="AL23" s="26">
        <f t="shared" si="6"/>
        <v>586</v>
      </c>
      <c r="AM23" s="26">
        <f t="shared" si="6"/>
        <v>0</v>
      </c>
      <c r="AN23" s="27">
        <f t="shared" si="7"/>
        <v>132076</v>
      </c>
      <c r="AP23" s="15" t="s">
        <v>31</v>
      </c>
      <c r="AQ23" s="34">
        <f t="shared" si="8"/>
        <v>0.9707441170235319</v>
      </c>
      <c r="AR23" s="34">
        <f t="shared" si="9"/>
        <v>0.029255882976468084</v>
      </c>
    </row>
    <row r="24" spans="1:44" ht="15">
      <c r="A24" s="13" t="s">
        <v>16</v>
      </c>
      <c r="B24" s="13" t="s">
        <v>81</v>
      </c>
      <c r="C24" s="13" t="s">
        <v>10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1</v>
      </c>
      <c r="J24" s="14">
        <v>1</v>
      </c>
      <c r="K24" s="14">
        <v>1</v>
      </c>
      <c r="L24" s="14">
        <v>3</v>
      </c>
      <c r="P24" s="42" t="s">
        <v>32</v>
      </c>
      <c r="Q24" s="26">
        <f t="shared" si="3"/>
        <v>26</v>
      </c>
      <c r="R24" s="26">
        <f t="shared" si="3"/>
        <v>1546</v>
      </c>
      <c r="S24" s="26">
        <f t="shared" si="3"/>
        <v>83</v>
      </c>
      <c r="T24" s="26">
        <f t="shared" si="3"/>
        <v>114</v>
      </c>
      <c r="U24" s="26">
        <f t="shared" si="3"/>
        <v>0</v>
      </c>
      <c r="V24" s="26">
        <f t="shared" si="3"/>
        <v>2</v>
      </c>
      <c r="W24" s="26">
        <f t="shared" si="3"/>
        <v>0</v>
      </c>
      <c r="X24" s="26">
        <f t="shared" si="3"/>
        <v>0</v>
      </c>
      <c r="Y24" s="26">
        <f t="shared" si="3"/>
        <v>0</v>
      </c>
      <c r="Z24" s="27">
        <f t="shared" si="4"/>
        <v>1771</v>
      </c>
      <c r="AA24" s="18">
        <f t="shared" si="5"/>
        <v>1769</v>
      </c>
      <c r="AB24" s="28">
        <f t="shared" si="1"/>
        <v>0</v>
      </c>
      <c r="AD24" s="15" t="s">
        <v>32</v>
      </c>
      <c r="AE24" s="26">
        <f t="shared" si="6"/>
        <v>27</v>
      </c>
      <c r="AF24" s="26">
        <f t="shared" si="6"/>
        <v>1567</v>
      </c>
      <c r="AG24" s="26">
        <f t="shared" si="6"/>
        <v>89</v>
      </c>
      <c r="AH24" s="26">
        <f t="shared" si="6"/>
        <v>114</v>
      </c>
      <c r="AI24" s="26">
        <f t="shared" si="6"/>
        <v>0</v>
      </c>
      <c r="AJ24" s="26">
        <f t="shared" si="6"/>
        <v>39</v>
      </c>
      <c r="AK24" s="26">
        <f t="shared" si="6"/>
        <v>0</v>
      </c>
      <c r="AL24" s="26">
        <f t="shared" si="6"/>
        <v>45</v>
      </c>
      <c r="AM24" s="26">
        <f t="shared" si="6"/>
        <v>0</v>
      </c>
      <c r="AN24" s="27">
        <f t="shared" si="7"/>
        <v>1881</v>
      </c>
      <c r="AP24" s="15" t="s">
        <v>32</v>
      </c>
      <c r="AQ24" s="34">
        <f t="shared" si="8"/>
        <v>0.9404572036150983</v>
      </c>
      <c r="AR24" s="34">
        <f t="shared" si="9"/>
        <v>0.059542796384901675</v>
      </c>
    </row>
    <row r="25" spans="1:44" ht="15">
      <c r="A25" s="13" t="s">
        <v>16</v>
      </c>
      <c r="B25" s="13" t="s">
        <v>83</v>
      </c>
      <c r="C25" s="13" t="s">
        <v>10</v>
      </c>
      <c r="D25" s="14">
        <v>0</v>
      </c>
      <c r="E25" s="14">
        <v>1</v>
      </c>
      <c r="F25" s="14">
        <v>0</v>
      </c>
      <c r="G25" s="14">
        <v>2</v>
      </c>
      <c r="H25" s="14">
        <v>2</v>
      </c>
      <c r="I25" s="14">
        <v>2</v>
      </c>
      <c r="J25" s="14">
        <v>4</v>
      </c>
      <c r="K25" s="14">
        <v>3</v>
      </c>
      <c r="L25" s="14">
        <v>15</v>
      </c>
      <c r="P25" s="42" t="s">
        <v>33</v>
      </c>
      <c r="Q25" s="26">
        <f t="shared" si="3"/>
        <v>2833.510194</v>
      </c>
      <c r="R25" s="26">
        <f t="shared" si="3"/>
        <v>62485.841093</v>
      </c>
      <c r="S25" s="26">
        <f t="shared" si="3"/>
        <v>1284.352912</v>
      </c>
      <c r="T25" s="26">
        <f t="shared" si="3"/>
        <v>915.096242</v>
      </c>
      <c r="U25" s="26">
        <f t="shared" si="3"/>
        <v>39.990231</v>
      </c>
      <c r="V25" s="26">
        <f t="shared" si="3"/>
        <v>15</v>
      </c>
      <c r="W25" s="26">
        <f t="shared" si="3"/>
        <v>0</v>
      </c>
      <c r="X25" s="26">
        <f t="shared" si="3"/>
        <v>0</v>
      </c>
      <c r="Y25" s="26">
        <f t="shared" si="3"/>
        <v>0</v>
      </c>
      <c r="Z25" s="27">
        <f t="shared" si="4"/>
        <v>67573.790672</v>
      </c>
      <c r="AA25" s="18">
        <f t="shared" si="5"/>
        <v>67518.800441</v>
      </c>
      <c r="AB25" s="28">
        <f t="shared" si="1"/>
        <v>0</v>
      </c>
      <c r="AD25" s="15" t="s">
        <v>33</v>
      </c>
      <c r="AE25" s="26">
        <f t="shared" si="6"/>
        <v>2833.510194</v>
      </c>
      <c r="AF25" s="26">
        <f t="shared" si="6"/>
        <v>62485.841093</v>
      </c>
      <c r="AG25" s="26">
        <f t="shared" si="6"/>
        <v>1323.352912</v>
      </c>
      <c r="AH25" s="26">
        <f t="shared" si="6"/>
        <v>1024.60954</v>
      </c>
      <c r="AI25" s="26">
        <f t="shared" si="6"/>
        <v>333.418154</v>
      </c>
      <c r="AJ25" s="26">
        <f t="shared" si="6"/>
        <v>164.897638</v>
      </c>
      <c r="AK25" s="26">
        <f t="shared" si="6"/>
        <v>156.020134</v>
      </c>
      <c r="AL25" s="26">
        <f t="shared" si="6"/>
        <v>661.223719</v>
      </c>
      <c r="AM25" s="26">
        <f t="shared" si="6"/>
        <v>0</v>
      </c>
      <c r="AN25" s="27">
        <f t="shared" si="7"/>
        <v>68982.873384</v>
      </c>
      <c r="AP25" s="15" t="s">
        <v>33</v>
      </c>
      <c r="AQ25" s="34">
        <f t="shared" si="8"/>
        <v>0.9787762835733139</v>
      </c>
      <c r="AR25" s="34">
        <f t="shared" si="9"/>
        <v>0.02122371642668608</v>
      </c>
    </row>
    <row r="26" spans="1:44" ht="15">
      <c r="A26" s="13" t="s">
        <v>16</v>
      </c>
      <c r="B26" s="13" t="s">
        <v>83</v>
      </c>
      <c r="C26" s="13" t="s">
        <v>11</v>
      </c>
      <c r="D26" s="14">
        <v>0</v>
      </c>
      <c r="E26" s="14">
        <v>2</v>
      </c>
      <c r="F26" s="14">
        <v>2</v>
      </c>
      <c r="G26" s="14">
        <v>2</v>
      </c>
      <c r="H26" s="14">
        <v>4</v>
      </c>
      <c r="I26" s="14">
        <v>3</v>
      </c>
      <c r="J26" s="14">
        <v>2</v>
      </c>
      <c r="K26" s="14">
        <v>2</v>
      </c>
      <c r="L26" s="14">
        <v>15</v>
      </c>
      <c r="P26" s="42" t="s">
        <v>34</v>
      </c>
      <c r="Q26" s="26">
        <f t="shared" si="3"/>
        <v>294</v>
      </c>
      <c r="R26" s="26">
        <f t="shared" si="3"/>
        <v>7064</v>
      </c>
      <c r="S26" s="26">
        <f t="shared" si="3"/>
        <v>67</v>
      </c>
      <c r="T26" s="26">
        <f t="shared" si="3"/>
        <v>136</v>
      </c>
      <c r="U26" s="26">
        <f t="shared" si="3"/>
        <v>2</v>
      </c>
      <c r="V26" s="26">
        <f t="shared" si="3"/>
        <v>0</v>
      </c>
      <c r="W26" s="26">
        <f t="shared" si="3"/>
        <v>0</v>
      </c>
      <c r="X26" s="26">
        <f t="shared" si="3"/>
        <v>0</v>
      </c>
      <c r="Y26" s="26">
        <f t="shared" si="3"/>
        <v>0</v>
      </c>
      <c r="Z26" s="27">
        <f t="shared" si="4"/>
        <v>7563</v>
      </c>
      <c r="AA26" s="18">
        <f t="shared" si="5"/>
        <v>7561</v>
      </c>
      <c r="AB26" s="28">
        <f t="shared" si="1"/>
        <v>0</v>
      </c>
      <c r="AD26" s="15" t="s">
        <v>34</v>
      </c>
      <c r="AE26" s="26">
        <f t="shared" si="6"/>
        <v>294</v>
      </c>
      <c r="AF26" s="26">
        <f t="shared" si="6"/>
        <v>7064</v>
      </c>
      <c r="AG26" s="26">
        <f t="shared" si="6"/>
        <v>67</v>
      </c>
      <c r="AH26" s="26">
        <f t="shared" si="6"/>
        <v>136</v>
      </c>
      <c r="AI26" s="26">
        <f t="shared" si="6"/>
        <v>48</v>
      </c>
      <c r="AJ26" s="26">
        <f t="shared" si="6"/>
        <v>0</v>
      </c>
      <c r="AK26" s="26">
        <f t="shared" si="6"/>
        <v>0</v>
      </c>
      <c r="AL26" s="26">
        <f t="shared" si="6"/>
        <v>41</v>
      </c>
      <c r="AM26" s="26">
        <f t="shared" si="6"/>
        <v>0</v>
      </c>
      <c r="AN26" s="27">
        <f t="shared" si="7"/>
        <v>7650</v>
      </c>
      <c r="AP26" s="15" t="s">
        <v>34</v>
      </c>
      <c r="AQ26" s="34">
        <f t="shared" si="8"/>
        <v>0.9883660130718954</v>
      </c>
      <c r="AR26" s="34">
        <f t="shared" si="9"/>
        <v>0.011633986928104578</v>
      </c>
    </row>
    <row r="27" spans="1:44" ht="15">
      <c r="A27" s="13" t="s">
        <v>16</v>
      </c>
      <c r="B27" s="13" t="s">
        <v>84</v>
      </c>
      <c r="C27" s="13" t="s">
        <v>11</v>
      </c>
      <c r="D27" s="14">
        <v>1</v>
      </c>
      <c r="E27" s="14">
        <v>8</v>
      </c>
      <c r="F27" s="14">
        <v>5</v>
      </c>
      <c r="G27" s="14">
        <v>5</v>
      </c>
      <c r="H27" s="14">
        <v>10</v>
      </c>
      <c r="I27" s="14">
        <v>10</v>
      </c>
      <c r="J27" s="14">
        <v>10</v>
      </c>
      <c r="K27" s="14">
        <v>10</v>
      </c>
      <c r="L27" s="14">
        <v>346</v>
      </c>
      <c r="P27" s="42" t="s">
        <v>35</v>
      </c>
      <c r="Q27" s="26">
        <f t="shared" si="3"/>
        <v>68</v>
      </c>
      <c r="R27" s="26">
        <f t="shared" si="3"/>
        <v>46290</v>
      </c>
      <c r="S27" s="26">
        <f t="shared" si="3"/>
        <v>933</v>
      </c>
      <c r="T27" s="26">
        <f t="shared" si="3"/>
        <v>66</v>
      </c>
      <c r="U27" s="26">
        <f t="shared" si="3"/>
        <v>293</v>
      </c>
      <c r="V27" s="26">
        <f t="shared" si="3"/>
        <v>0</v>
      </c>
      <c r="W27" s="26">
        <f t="shared" si="3"/>
        <v>0</v>
      </c>
      <c r="X27" s="26">
        <f t="shared" si="3"/>
        <v>0</v>
      </c>
      <c r="Y27" s="26">
        <f t="shared" si="3"/>
        <v>0</v>
      </c>
      <c r="Z27" s="27">
        <f t="shared" si="4"/>
        <v>47650</v>
      </c>
      <c r="AA27" s="18">
        <f t="shared" si="5"/>
        <v>47357</v>
      </c>
      <c r="AB27" s="28">
        <f t="shared" si="1"/>
        <v>0</v>
      </c>
      <c r="AD27" s="15" t="s">
        <v>35</v>
      </c>
      <c r="AE27" s="26">
        <f t="shared" si="6"/>
        <v>68</v>
      </c>
      <c r="AF27" s="26">
        <f t="shared" si="6"/>
        <v>46290</v>
      </c>
      <c r="AG27" s="26">
        <f t="shared" si="6"/>
        <v>933</v>
      </c>
      <c r="AH27" s="26">
        <f t="shared" si="6"/>
        <v>66</v>
      </c>
      <c r="AI27" s="26">
        <f t="shared" si="6"/>
        <v>626</v>
      </c>
      <c r="AJ27" s="26">
        <f t="shared" si="6"/>
        <v>0</v>
      </c>
      <c r="AK27" s="26">
        <f t="shared" si="6"/>
        <v>320</v>
      </c>
      <c r="AL27" s="26">
        <f t="shared" si="6"/>
        <v>4338</v>
      </c>
      <c r="AM27" s="26">
        <f t="shared" si="6"/>
        <v>0</v>
      </c>
      <c r="AN27" s="27">
        <f t="shared" si="7"/>
        <v>52641</v>
      </c>
      <c r="AP27" s="15" t="s">
        <v>35</v>
      </c>
      <c r="AQ27" s="34">
        <f t="shared" si="8"/>
        <v>0.8996219676677875</v>
      </c>
      <c r="AR27" s="34">
        <f t="shared" si="9"/>
        <v>0.10037803233221254</v>
      </c>
    </row>
    <row r="28" spans="1:44" ht="15">
      <c r="A28" s="13" t="s">
        <v>16</v>
      </c>
      <c r="B28" s="13" t="s">
        <v>85</v>
      </c>
      <c r="C28" s="13" t="s">
        <v>11</v>
      </c>
      <c r="D28" s="14">
        <v>7</v>
      </c>
      <c r="E28" s="14">
        <v>10</v>
      </c>
      <c r="F28" s="14">
        <v>5</v>
      </c>
      <c r="G28" s="14">
        <v>5</v>
      </c>
      <c r="H28" s="14">
        <v>10</v>
      </c>
      <c r="I28" s="14">
        <v>10</v>
      </c>
      <c r="J28" s="14">
        <v>10</v>
      </c>
      <c r="K28" s="14">
        <v>26</v>
      </c>
      <c r="L28" s="14">
        <v>9243</v>
      </c>
      <c r="P28" s="42" t="s">
        <v>46</v>
      </c>
      <c r="Q28" s="26">
        <f t="shared" si="3"/>
        <v>285</v>
      </c>
      <c r="R28" s="26">
        <f t="shared" si="3"/>
        <v>33972</v>
      </c>
      <c r="S28" s="26">
        <f t="shared" si="3"/>
        <v>0</v>
      </c>
      <c r="T28" s="26">
        <f t="shared" si="3"/>
        <v>2204</v>
      </c>
      <c r="U28" s="26">
        <f t="shared" si="3"/>
        <v>123</v>
      </c>
      <c r="V28" s="26">
        <f t="shared" si="3"/>
        <v>1</v>
      </c>
      <c r="W28" s="26">
        <f t="shared" si="3"/>
        <v>0</v>
      </c>
      <c r="X28" s="26">
        <f t="shared" si="3"/>
        <v>0</v>
      </c>
      <c r="Y28" s="26">
        <f t="shared" si="3"/>
        <v>0</v>
      </c>
      <c r="Z28" s="27">
        <f t="shared" si="4"/>
        <v>36585</v>
      </c>
      <c r="AA28" s="18">
        <f t="shared" si="5"/>
        <v>36461</v>
      </c>
      <c r="AB28" s="28">
        <f t="shared" si="1"/>
        <v>0</v>
      </c>
      <c r="AD28" s="15" t="s">
        <v>46</v>
      </c>
      <c r="AE28" s="26">
        <f t="shared" si="6"/>
        <v>285</v>
      </c>
      <c r="AF28" s="26">
        <f t="shared" si="6"/>
        <v>33972</v>
      </c>
      <c r="AG28" s="26">
        <f t="shared" si="6"/>
        <v>0</v>
      </c>
      <c r="AH28" s="26">
        <f t="shared" si="6"/>
        <v>2204</v>
      </c>
      <c r="AI28" s="26">
        <f t="shared" si="6"/>
        <v>230</v>
      </c>
      <c r="AJ28" s="26">
        <f t="shared" si="6"/>
        <v>1310</v>
      </c>
      <c r="AK28" s="26">
        <f t="shared" si="6"/>
        <v>0</v>
      </c>
      <c r="AL28" s="26">
        <f t="shared" si="6"/>
        <v>712</v>
      </c>
      <c r="AM28" s="26">
        <f t="shared" si="6"/>
        <v>0</v>
      </c>
      <c r="AN28" s="27">
        <f t="shared" si="7"/>
        <v>38713</v>
      </c>
      <c r="AP28" s="15" t="s">
        <v>46</v>
      </c>
      <c r="AQ28" s="34">
        <f t="shared" si="8"/>
        <v>0.9418283264019839</v>
      </c>
      <c r="AR28" s="34">
        <f t="shared" si="9"/>
        <v>0.058171673598016116</v>
      </c>
    </row>
    <row r="29" spans="1:44" ht="15">
      <c r="A29" s="13" t="s">
        <v>17</v>
      </c>
      <c r="B29" s="13" t="s">
        <v>78</v>
      </c>
      <c r="C29" s="13" t="s">
        <v>10</v>
      </c>
      <c r="D29" s="14">
        <v>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61</v>
      </c>
      <c r="P29" s="42" t="s">
        <v>36</v>
      </c>
      <c r="Q29" s="26">
        <f t="shared" si="3"/>
        <v>22598</v>
      </c>
      <c r="R29" s="26">
        <f t="shared" si="3"/>
        <v>1017795</v>
      </c>
      <c r="S29" s="26">
        <f t="shared" si="3"/>
        <v>229853</v>
      </c>
      <c r="T29" s="26">
        <f t="shared" si="3"/>
        <v>22151</v>
      </c>
      <c r="U29" s="26">
        <f t="shared" si="3"/>
        <v>0</v>
      </c>
      <c r="V29" s="26">
        <f t="shared" si="3"/>
        <v>0</v>
      </c>
      <c r="W29" s="26">
        <f t="shared" si="3"/>
        <v>0</v>
      </c>
      <c r="X29" s="26">
        <f t="shared" si="3"/>
        <v>0</v>
      </c>
      <c r="Y29" s="26">
        <f t="shared" si="3"/>
        <v>0</v>
      </c>
      <c r="Z29" s="27">
        <f t="shared" si="4"/>
        <v>1292397</v>
      </c>
      <c r="AA29" s="18">
        <f t="shared" si="5"/>
        <v>1292397</v>
      </c>
      <c r="AB29" s="28">
        <f t="shared" si="1"/>
        <v>0</v>
      </c>
      <c r="AD29" s="15" t="s">
        <v>36</v>
      </c>
      <c r="AE29" s="26">
        <f t="shared" si="6"/>
        <v>22598</v>
      </c>
      <c r="AF29" s="26">
        <f t="shared" si="6"/>
        <v>1017795</v>
      </c>
      <c r="AG29" s="26">
        <f t="shared" si="6"/>
        <v>229853</v>
      </c>
      <c r="AH29" s="26">
        <f t="shared" si="6"/>
        <v>22151</v>
      </c>
      <c r="AI29" s="26">
        <f t="shared" si="6"/>
        <v>1725</v>
      </c>
      <c r="AJ29" s="26">
        <f t="shared" si="6"/>
        <v>0</v>
      </c>
      <c r="AK29" s="26">
        <f t="shared" si="6"/>
        <v>220</v>
      </c>
      <c r="AL29" s="26">
        <f t="shared" si="6"/>
        <v>7147</v>
      </c>
      <c r="AM29" s="26">
        <f t="shared" si="6"/>
        <v>843</v>
      </c>
      <c r="AN29" s="27">
        <f t="shared" si="7"/>
        <v>1302332</v>
      </c>
      <c r="AP29" s="15" t="s">
        <v>36</v>
      </c>
      <c r="AQ29" s="34">
        <f t="shared" si="8"/>
        <v>0.9923713768839282</v>
      </c>
      <c r="AR29" s="34">
        <f t="shared" si="9"/>
        <v>0.00762862311607182</v>
      </c>
    </row>
    <row r="30" spans="1:44" ht="15">
      <c r="A30" s="13" t="s">
        <v>17</v>
      </c>
      <c r="B30" s="13" t="s">
        <v>79</v>
      </c>
      <c r="C30" s="13" t="s">
        <v>10</v>
      </c>
      <c r="D30" s="14">
        <v>5</v>
      </c>
      <c r="E30" s="14">
        <v>10</v>
      </c>
      <c r="F30" s="14">
        <v>5</v>
      </c>
      <c r="G30" s="14">
        <v>5</v>
      </c>
      <c r="H30" s="14">
        <v>10</v>
      </c>
      <c r="I30" s="14">
        <v>10</v>
      </c>
      <c r="J30" s="14">
        <v>10</v>
      </c>
      <c r="K30" s="14">
        <v>21</v>
      </c>
      <c r="L30" s="14">
        <v>41105</v>
      </c>
      <c r="P30" s="42" t="s">
        <v>37</v>
      </c>
      <c r="Q30" s="26">
        <f t="shared" si="3"/>
        <v>1542</v>
      </c>
      <c r="R30" s="26">
        <f t="shared" si="3"/>
        <v>270592</v>
      </c>
      <c r="S30" s="26">
        <f t="shared" si="3"/>
        <v>0</v>
      </c>
      <c r="T30" s="26">
        <f t="shared" si="3"/>
        <v>1954</v>
      </c>
      <c r="U30" s="26">
        <f t="shared" si="3"/>
        <v>16</v>
      </c>
      <c r="V30" s="26">
        <f t="shared" si="3"/>
        <v>0</v>
      </c>
      <c r="W30" s="26">
        <f t="shared" si="3"/>
        <v>0</v>
      </c>
      <c r="X30" s="26">
        <f t="shared" si="3"/>
        <v>0</v>
      </c>
      <c r="Y30" s="26">
        <f t="shared" si="3"/>
        <v>0</v>
      </c>
      <c r="Z30" s="27">
        <f t="shared" si="4"/>
        <v>274104</v>
      </c>
      <c r="AA30" s="18">
        <f t="shared" si="5"/>
        <v>274088</v>
      </c>
      <c r="AB30" s="28">
        <f t="shared" si="1"/>
        <v>0</v>
      </c>
      <c r="AD30" s="15" t="s">
        <v>37</v>
      </c>
      <c r="AE30" s="26">
        <f t="shared" si="6"/>
        <v>1542</v>
      </c>
      <c r="AF30" s="26">
        <f t="shared" si="6"/>
        <v>270592</v>
      </c>
      <c r="AG30" s="26">
        <f t="shared" si="6"/>
        <v>0</v>
      </c>
      <c r="AH30" s="26">
        <f t="shared" si="6"/>
        <v>1954</v>
      </c>
      <c r="AI30" s="26">
        <f t="shared" si="6"/>
        <v>160</v>
      </c>
      <c r="AJ30" s="26">
        <f t="shared" si="6"/>
        <v>0</v>
      </c>
      <c r="AK30" s="26">
        <f t="shared" si="6"/>
        <v>114</v>
      </c>
      <c r="AL30" s="26">
        <f t="shared" si="6"/>
        <v>15237</v>
      </c>
      <c r="AM30" s="26">
        <f t="shared" si="6"/>
        <v>630</v>
      </c>
      <c r="AN30" s="27">
        <f t="shared" si="7"/>
        <v>290229</v>
      </c>
      <c r="AP30" s="15" t="s">
        <v>37</v>
      </c>
      <c r="AQ30" s="34">
        <f t="shared" si="8"/>
        <v>0.9443852957492187</v>
      </c>
      <c r="AR30" s="34">
        <f t="shared" si="9"/>
        <v>0.0556147042507813</v>
      </c>
    </row>
    <row r="31" spans="1:44" ht="15">
      <c r="A31" s="13" t="s">
        <v>17</v>
      </c>
      <c r="B31" s="13" t="s">
        <v>79</v>
      </c>
      <c r="C31" s="13" t="s">
        <v>11</v>
      </c>
      <c r="D31" s="14">
        <v>2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15</v>
      </c>
      <c r="L31" s="14">
        <v>234</v>
      </c>
      <c r="P31" s="42" t="s">
        <v>38</v>
      </c>
      <c r="Q31" s="26">
        <f t="shared" si="3"/>
        <v>15332</v>
      </c>
      <c r="R31" s="26">
        <f t="shared" si="3"/>
        <v>2836374</v>
      </c>
      <c r="S31" s="26">
        <f t="shared" si="3"/>
        <v>0</v>
      </c>
      <c r="T31" s="26">
        <f t="shared" si="3"/>
        <v>9771</v>
      </c>
      <c r="U31" s="26">
        <f t="shared" si="3"/>
        <v>0</v>
      </c>
      <c r="V31" s="26">
        <f t="shared" si="3"/>
        <v>0</v>
      </c>
      <c r="W31" s="26">
        <f t="shared" si="3"/>
        <v>0</v>
      </c>
      <c r="X31" s="26">
        <f t="shared" si="3"/>
        <v>0</v>
      </c>
      <c r="Y31" s="26">
        <f t="shared" si="3"/>
        <v>0</v>
      </c>
      <c r="Z31" s="27">
        <f t="shared" si="4"/>
        <v>2861477</v>
      </c>
      <c r="AA31" s="18">
        <f t="shared" si="5"/>
        <v>2861477</v>
      </c>
      <c r="AB31" s="28">
        <f t="shared" si="1"/>
        <v>0</v>
      </c>
      <c r="AD31" s="15" t="s">
        <v>38</v>
      </c>
      <c r="AE31" s="26">
        <f t="shared" si="6"/>
        <v>15332</v>
      </c>
      <c r="AF31" s="26">
        <f t="shared" si="6"/>
        <v>2836374</v>
      </c>
      <c r="AG31" s="26">
        <f t="shared" si="6"/>
        <v>0</v>
      </c>
      <c r="AH31" s="26">
        <f t="shared" si="6"/>
        <v>9771</v>
      </c>
      <c r="AI31" s="26">
        <f t="shared" si="6"/>
        <v>197</v>
      </c>
      <c r="AJ31" s="26">
        <f t="shared" si="6"/>
        <v>0</v>
      </c>
      <c r="AK31" s="26">
        <f t="shared" si="6"/>
        <v>2234</v>
      </c>
      <c r="AL31" s="26">
        <f t="shared" si="6"/>
        <v>20668</v>
      </c>
      <c r="AM31" s="26">
        <f t="shared" si="6"/>
        <v>2491</v>
      </c>
      <c r="AN31" s="27">
        <f t="shared" si="7"/>
        <v>2887067</v>
      </c>
      <c r="AP31" s="15" t="s">
        <v>38</v>
      </c>
      <c r="AQ31" s="34">
        <f t="shared" si="8"/>
        <v>0.9911363331713465</v>
      </c>
      <c r="AR31" s="34">
        <f t="shared" si="9"/>
        <v>0.008863666828653471</v>
      </c>
    </row>
    <row r="32" spans="1:44" ht="15">
      <c r="A32" s="13" t="s">
        <v>17</v>
      </c>
      <c r="B32" s="13" t="s">
        <v>80</v>
      </c>
      <c r="C32" s="13" t="s">
        <v>10</v>
      </c>
      <c r="D32" s="14">
        <v>1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6929</v>
      </c>
      <c r="P32" s="42" t="s">
        <v>39</v>
      </c>
      <c r="Q32" s="26">
        <f t="shared" si="3"/>
        <v>815</v>
      </c>
      <c r="R32" s="26">
        <f t="shared" si="3"/>
        <v>35049</v>
      </c>
      <c r="S32" s="26">
        <f t="shared" si="3"/>
        <v>14662</v>
      </c>
      <c r="T32" s="26">
        <f t="shared" si="3"/>
        <v>2424</v>
      </c>
      <c r="U32" s="26">
        <f t="shared" si="3"/>
        <v>49</v>
      </c>
      <c r="V32" s="26">
        <f t="shared" si="3"/>
        <v>0</v>
      </c>
      <c r="W32" s="26">
        <f t="shared" si="3"/>
        <v>0</v>
      </c>
      <c r="X32" s="26">
        <f t="shared" si="3"/>
        <v>0</v>
      </c>
      <c r="Y32" s="26">
        <f t="shared" si="3"/>
        <v>0</v>
      </c>
      <c r="Z32" s="27">
        <f t="shared" si="4"/>
        <v>52999</v>
      </c>
      <c r="AA32" s="18">
        <f t="shared" si="5"/>
        <v>52950</v>
      </c>
      <c r="AB32" s="28">
        <f t="shared" si="1"/>
        <v>0</v>
      </c>
      <c r="AD32" s="15" t="s">
        <v>39</v>
      </c>
      <c r="AE32" s="26">
        <f t="shared" si="6"/>
        <v>829</v>
      </c>
      <c r="AF32" s="26">
        <f t="shared" si="6"/>
        <v>35051</v>
      </c>
      <c r="AG32" s="26">
        <f t="shared" si="6"/>
        <v>15015</v>
      </c>
      <c r="AH32" s="26">
        <f t="shared" si="6"/>
        <v>2435</v>
      </c>
      <c r="AI32" s="26">
        <f t="shared" si="6"/>
        <v>162</v>
      </c>
      <c r="AJ32" s="26">
        <f t="shared" si="6"/>
        <v>0</v>
      </c>
      <c r="AK32" s="26">
        <f t="shared" si="6"/>
        <v>0</v>
      </c>
      <c r="AL32" s="26">
        <f t="shared" si="6"/>
        <v>5299</v>
      </c>
      <c r="AM32" s="26">
        <f t="shared" si="6"/>
        <v>0</v>
      </c>
      <c r="AN32" s="27">
        <f t="shared" si="7"/>
        <v>58791</v>
      </c>
      <c r="AP32" s="15" t="s">
        <v>39</v>
      </c>
      <c r="AQ32" s="34">
        <f t="shared" si="8"/>
        <v>0.900648058376282</v>
      </c>
      <c r="AR32" s="34">
        <f t="shared" si="9"/>
        <v>0.09935194162371797</v>
      </c>
    </row>
    <row r="33" spans="1:44" ht="15">
      <c r="A33" s="13" t="s">
        <v>17</v>
      </c>
      <c r="B33" s="13" t="s">
        <v>82</v>
      </c>
      <c r="C33" s="13" t="s">
        <v>11</v>
      </c>
      <c r="D33" s="14">
        <v>1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27</v>
      </c>
      <c r="P33" s="42" t="s">
        <v>40</v>
      </c>
      <c r="Q33" s="26">
        <f t="shared" si="3"/>
        <v>0</v>
      </c>
      <c r="R33" s="26">
        <f t="shared" si="3"/>
        <v>71839</v>
      </c>
      <c r="S33" s="26">
        <f t="shared" si="3"/>
        <v>0</v>
      </c>
      <c r="T33" s="26">
        <f t="shared" si="3"/>
        <v>0</v>
      </c>
      <c r="U33" s="26">
        <f t="shared" si="3"/>
        <v>0</v>
      </c>
      <c r="V33" s="26">
        <f t="shared" si="3"/>
        <v>0</v>
      </c>
      <c r="W33" s="26">
        <f t="shared" si="3"/>
        <v>0</v>
      </c>
      <c r="X33" s="26">
        <f t="shared" si="3"/>
        <v>0</v>
      </c>
      <c r="Y33" s="26">
        <f t="shared" si="3"/>
        <v>0</v>
      </c>
      <c r="Z33" s="27">
        <f t="shared" si="4"/>
        <v>71839</v>
      </c>
      <c r="AA33" s="18">
        <f t="shared" si="5"/>
        <v>71839</v>
      </c>
      <c r="AB33" s="28">
        <f t="shared" si="1"/>
        <v>0</v>
      </c>
      <c r="AD33" s="15" t="s">
        <v>40</v>
      </c>
      <c r="AE33" s="26">
        <f t="shared" si="6"/>
        <v>0</v>
      </c>
      <c r="AF33" s="26">
        <f t="shared" si="6"/>
        <v>72162</v>
      </c>
      <c r="AG33" s="26">
        <f t="shared" si="6"/>
        <v>0</v>
      </c>
      <c r="AH33" s="26">
        <f t="shared" si="6"/>
        <v>0</v>
      </c>
      <c r="AI33" s="26">
        <f t="shared" si="6"/>
        <v>0</v>
      </c>
      <c r="AJ33" s="26">
        <f t="shared" si="6"/>
        <v>0</v>
      </c>
      <c r="AK33" s="26">
        <f t="shared" si="6"/>
        <v>80</v>
      </c>
      <c r="AL33" s="26">
        <f t="shared" si="6"/>
        <v>231</v>
      </c>
      <c r="AM33" s="26">
        <f t="shared" si="6"/>
        <v>0</v>
      </c>
      <c r="AN33" s="27">
        <f t="shared" si="7"/>
        <v>72473</v>
      </c>
      <c r="AP33" s="15" t="s">
        <v>40</v>
      </c>
      <c r="AQ33" s="34">
        <f t="shared" si="8"/>
        <v>0.991251914506092</v>
      </c>
      <c r="AR33" s="34">
        <f t="shared" si="9"/>
        <v>0.008748085493908042</v>
      </c>
    </row>
    <row r="34" spans="1:44" ht="15">
      <c r="A34" s="13" t="s">
        <v>17</v>
      </c>
      <c r="B34" s="13" t="s">
        <v>81</v>
      </c>
      <c r="C34" s="13" t="s">
        <v>10</v>
      </c>
      <c r="D34" s="14">
        <v>1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86</v>
      </c>
      <c r="P34" s="42" t="s">
        <v>41</v>
      </c>
      <c r="Q34" s="26">
        <f t="shared" si="3"/>
        <v>115</v>
      </c>
      <c r="R34" s="26">
        <f t="shared" si="3"/>
        <v>15364</v>
      </c>
      <c r="S34" s="26">
        <f t="shared" si="3"/>
        <v>430</v>
      </c>
      <c r="T34" s="26">
        <f t="shared" si="3"/>
        <v>88</v>
      </c>
      <c r="U34" s="26">
        <f t="shared" si="3"/>
        <v>2</v>
      </c>
      <c r="V34" s="26">
        <f t="shared" si="3"/>
        <v>0</v>
      </c>
      <c r="W34" s="26">
        <f t="shared" si="3"/>
        <v>0</v>
      </c>
      <c r="X34" s="26">
        <f t="shared" si="3"/>
        <v>0</v>
      </c>
      <c r="Y34" s="26">
        <f t="shared" si="3"/>
        <v>0</v>
      </c>
      <c r="Z34" s="27">
        <f t="shared" si="4"/>
        <v>15999</v>
      </c>
      <c r="AA34" s="18">
        <f t="shared" si="5"/>
        <v>15997</v>
      </c>
      <c r="AB34" s="28">
        <f t="shared" si="1"/>
        <v>0</v>
      </c>
      <c r="AD34" s="15" t="s">
        <v>41</v>
      </c>
      <c r="AE34" s="26">
        <f t="shared" si="6"/>
        <v>115</v>
      </c>
      <c r="AF34" s="26">
        <f t="shared" si="6"/>
        <v>15364</v>
      </c>
      <c r="AG34" s="26">
        <f t="shared" si="6"/>
        <v>443</v>
      </c>
      <c r="AH34" s="26">
        <f t="shared" si="6"/>
        <v>92</v>
      </c>
      <c r="AI34" s="26">
        <f t="shared" si="6"/>
        <v>6</v>
      </c>
      <c r="AJ34" s="26">
        <f t="shared" si="6"/>
        <v>0</v>
      </c>
      <c r="AK34" s="26">
        <f t="shared" si="6"/>
        <v>51</v>
      </c>
      <c r="AL34" s="26">
        <f t="shared" si="6"/>
        <v>3561</v>
      </c>
      <c r="AM34" s="26">
        <f t="shared" si="6"/>
        <v>0</v>
      </c>
      <c r="AN34" s="27">
        <f t="shared" si="7"/>
        <v>19632</v>
      </c>
      <c r="AP34" s="15" t="s">
        <v>41</v>
      </c>
      <c r="AQ34" s="34">
        <f t="shared" si="8"/>
        <v>0.8148431132844336</v>
      </c>
      <c r="AR34" s="34">
        <f t="shared" si="9"/>
        <v>0.1851568867155664</v>
      </c>
    </row>
    <row r="35" spans="1:44" ht="15">
      <c r="A35" s="13" t="s">
        <v>17</v>
      </c>
      <c r="B35" s="13" t="s">
        <v>83</v>
      </c>
      <c r="C35" s="13" t="s">
        <v>11</v>
      </c>
      <c r="D35" s="14">
        <v>2</v>
      </c>
      <c r="E35" s="14">
        <v>10</v>
      </c>
      <c r="F35" s="14">
        <v>5</v>
      </c>
      <c r="G35" s="14">
        <v>5</v>
      </c>
      <c r="H35" s="14">
        <v>10</v>
      </c>
      <c r="I35" s="14">
        <v>10</v>
      </c>
      <c r="J35" s="14">
        <v>10</v>
      </c>
      <c r="K35" s="14">
        <v>1</v>
      </c>
      <c r="L35" s="14">
        <v>320</v>
      </c>
      <c r="P35" s="42" t="s">
        <v>42</v>
      </c>
      <c r="Q35" s="26">
        <f t="shared" si="3"/>
        <v>0</v>
      </c>
      <c r="R35" s="26">
        <f t="shared" si="3"/>
        <v>0</v>
      </c>
      <c r="S35" s="26">
        <f t="shared" si="3"/>
        <v>0</v>
      </c>
      <c r="T35" s="26">
        <f t="shared" si="3"/>
        <v>0</v>
      </c>
      <c r="U35" s="26">
        <f t="shared" si="3"/>
        <v>0</v>
      </c>
      <c r="V35" s="26">
        <f t="shared" si="3"/>
        <v>0</v>
      </c>
      <c r="W35" s="26">
        <f t="shared" si="3"/>
        <v>0</v>
      </c>
      <c r="X35" s="26">
        <f t="shared" si="3"/>
        <v>0</v>
      </c>
      <c r="Y35" s="26">
        <f t="shared" si="3"/>
        <v>0</v>
      </c>
      <c r="Z35" s="27">
        <f t="shared" si="4"/>
        <v>0</v>
      </c>
      <c r="AA35" s="18">
        <f t="shared" si="5"/>
        <v>0</v>
      </c>
      <c r="AB35" s="28">
        <f t="shared" si="1"/>
        <v>0</v>
      </c>
      <c r="AD35" s="15" t="s">
        <v>42</v>
      </c>
      <c r="AE35" s="26">
        <f t="shared" si="6"/>
        <v>0</v>
      </c>
      <c r="AF35" s="26">
        <f t="shared" si="6"/>
        <v>0</v>
      </c>
      <c r="AG35" s="26">
        <f t="shared" si="6"/>
        <v>0</v>
      </c>
      <c r="AH35" s="26">
        <f t="shared" si="6"/>
        <v>0</v>
      </c>
      <c r="AI35" s="26">
        <f t="shared" si="6"/>
        <v>0</v>
      </c>
      <c r="AJ35" s="26">
        <f t="shared" si="6"/>
        <v>0</v>
      </c>
      <c r="AK35" s="26">
        <f t="shared" si="6"/>
        <v>0</v>
      </c>
      <c r="AL35" s="26">
        <f t="shared" si="6"/>
        <v>0</v>
      </c>
      <c r="AM35" s="26">
        <f t="shared" si="6"/>
        <v>0</v>
      </c>
      <c r="AN35" s="27">
        <f t="shared" si="7"/>
        <v>0</v>
      </c>
      <c r="AP35" s="15" t="s">
        <v>42</v>
      </c>
      <c r="AQ35" s="34"/>
      <c r="AR35" s="34"/>
    </row>
    <row r="36" spans="1:44" ht="15">
      <c r="A36" s="13" t="s">
        <v>17</v>
      </c>
      <c r="B36" s="13" t="s">
        <v>85</v>
      </c>
      <c r="C36" s="13" t="s">
        <v>11</v>
      </c>
      <c r="D36" s="14">
        <v>1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601</v>
      </c>
      <c r="P36" s="42" t="s">
        <v>88</v>
      </c>
      <c r="Q36" s="29">
        <f>+SUM(Q5:Q34)-Q8-Q28</f>
        <v>121574.083513</v>
      </c>
      <c r="R36" s="29">
        <f>+SUM(R5:R34)-R8-R28</f>
        <v>7837036.552132</v>
      </c>
      <c r="S36" s="29">
        <f aca="true" t="shared" si="10" ref="S36:V36">+SUM(S5:S34)-S8-S28</f>
        <v>548812.75389</v>
      </c>
      <c r="T36" s="29">
        <f t="shared" si="10"/>
        <v>90434.495246</v>
      </c>
      <c r="U36" s="29">
        <f t="shared" si="10"/>
        <v>8426.596808</v>
      </c>
      <c r="V36" s="29">
        <f t="shared" si="10"/>
        <v>5150</v>
      </c>
      <c r="W36" s="29">
        <f aca="true" t="shared" si="11" ref="W36">+SUM(W5:W35)-W8-W28</f>
        <v>0</v>
      </c>
      <c r="X36" s="29"/>
      <c r="Y36" s="29"/>
      <c r="Z36" s="29">
        <f>+SUM(Z5:Z34)-Z8-Z28</f>
        <v>8611434.481589</v>
      </c>
      <c r="AA36" s="18">
        <f>SUM(Q36:T36)</f>
        <v>8597857.884781001</v>
      </c>
      <c r="AB36" s="30">
        <f>+Z36-SUM(Z5:Z35)+Z8+Z28</f>
        <v>0</v>
      </c>
      <c r="AD36" s="15" t="s">
        <v>87</v>
      </c>
      <c r="AE36" s="27">
        <f>+SUM(AE5:AE34)-AE8-AE28</f>
        <v>127824.918513</v>
      </c>
      <c r="AF36" s="27">
        <f>+SUM(AF5:AF34)-AF8-AF28</f>
        <v>7857955.741132</v>
      </c>
      <c r="AG36" s="27">
        <f aca="true" t="shared" si="12" ref="AG36:AK36">+SUM(AG5:AG34)-AG8-AG28</f>
        <v>551026.75389</v>
      </c>
      <c r="AH36" s="27">
        <f t="shared" si="12"/>
        <v>91586.008544</v>
      </c>
      <c r="AI36" s="27">
        <f t="shared" si="12"/>
        <v>38876.953827</v>
      </c>
      <c r="AJ36" s="27">
        <f t="shared" si="12"/>
        <v>90931.897638</v>
      </c>
      <c r="AK36" s="27">
        <f t="shared" si="12"/>
        <v>30358.060134</v>
      </c>
      <c r="AL36" s="27">
        <f>+SUM(AL5:AL34)-AL8-AL28</f>
        <v>277715.168934</v>
      </c>
      <c r="AN36" s="27">
        <f t="shared" si="7"/>
        <v>9066275.502612</v>
      </c>
      <c r="AP36" s="15" t="s">
        <v>87</v>
      </c>
      <c r="AQ36" s="34">
        <f t="shared" si="8"/>
        <v>0.9483340631226077</v>
      </c>
      <c r="AR36" s="34">
        <f t="shared" si="9"/>
        <v>0.05166593687739229</v>
      </c>
    </row>
    <row r="37" spans="1:12" ht="15">
      <c r="A37" s="13" t="s">
        <v>18</v>
      </c>
      <c r="B37" s="13" t="s">
        <v>78</v>
      </c>
      <c r="C37" s="13" t="s">
        <v>10</v>
      </c>
      <c r="D37" s="14">
        <v>5</v>
      </c>
      <c r="E37" s="14">
        <v>10</v>
      </c>
      <c r="F37" s="14">
        <v>5</v>
      </c>
      <c r="G37" s="14">
        <v>5</v>
      </c>
      <c r="H37" s="14">
        <v>10</v>
      </c>
      <c r="I37" s="14">
        <v>10</v>
      </c>
      <c r="J37" s="14">
        <v>10</v>
      </c>
      <c r="K37" s="14">
        <v>26</v>
      </c>
      <c r="L37" s="14">
        <v>609</v>
      </c>
    </row>
    <row r="38" spans="1:12" ht="15">
      <c r="A38" s="13" t="s">
        <v>18</v>
      </c>
      <c r="B38" s="13" t="s">
        <v>79</v>
      </c>
      <c r="C38" s="13" t="s">
        <v>10</v>
      </c>
      <c r="D38" s="14">
        <v>6</v>
      </c>
      <c r="E38" s="14">
        <v>10</v>
      </c>
      <c r="F38" s="14">
        <v>5</v>
      </c>
      <c r="G38" s="14">
        <v>5</v>
      </c>
      <c r="H38" s="14">
        <v>10</v>
      </c>
      <c r="I38" s="14">
        <v>10</v>
      </c>
      <c r="J38" s="14">
        <v>10</v>
      </c>
      <c r="K38" s="14">
        <v>34</v>
      </c>
      <c r="L38" s="14">
        <v>31105</v>
      </c>
    </row>
    <row r="39" spans="1:28" ht="15">
      <c r="A39" s="13" t="s">
        <v>18</v>
      </c>
      <c r="B39" s="13" t="s">
        <v>80</v>
      </c>
      <c r="C39" s="13" t="s">
        <v>10</v>
      </c>
      <c r="D39" s="14">
        <v>2</v>
      </c>
      <c r="E39" s="14">
        <v>8</v>
      </c>
      <c r="F39" s="14">
        <v>4</v>
      </c>
      <c r="G39" s="14">
        <v>4</v>
      </c>
      <c r="H39" s="14">
        <v>8</v>
      </c>
      <c r="I39" s="14">
        <v>10</v>
      </c>
      <c r="J39" s="14">
        <v>10</v>
      </c>
      <c r="K39" s="14">
        <v>28</v>
      </c>
      <c r="L39" s="14">
        <v>447</v>
      </c>
      <c r="P39" s="41"/>
      <c r="Q39" s="13" t="s">
        <v>11</v>
      </c>
      <c r="R39" s="13" t="s">
        <v>11</v>
      </c>
      <c r="S39" s="13" t="s">
        <v>11</v>
      </c>
      <c r="T39" s="13" t="s">
        <v>11</v>
      </c>
      <c r="U39" s="13" t="s">
        <v>11</v>
      </c>
      <c r="V39" s="13" t="s">
        <v>11</v>
      </c>
      <c r="W39" s="13" t="s">
        <v>11</v>
      </c>
      <c r="X39" s="13" t="s">
        <v>11</v>
      </c>
      <c r="Y39" s="13" t="s">
        <v>11</v>
      </c>
      <c r="Z39" s="13" t="s">
        <v>11</v>
      </c>
      <c r="AA39" s="31"/>
      <c r="AB39" s="25" t="s">
        <v>49</v>
      </c>
    </row>
    <row r="40" spans="1:28" ht="15">
      <c r="A40" s="13" t="s">
        <v>18</v>
      </c>
      <c r="B40" s="13" t="s">
        <v>82</v>
      </c>
      <c r="C40" s="13" t="s">
        <v>10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1</v>
      </c>
      <c r="J40" s="14">
        <v>1</v>
      </c>
      <c r="K40" s="14">
        <v>3</v>
      </c>
      <c r="L40" s="14">
        <v>5</v>
      </c>
      <c r="P40" s="41"/>
      <c r="Q40" s="13" t="s">
        <v>78</v>
      </c>
      <c r="R40" s="13" t="s">
        <v>79</v>
      </c>
      <c r="S40" s="13" t="s">
        <v>80</v>
      </c>
      <c r="T40" s="13" t="s">
        <v>81</v>
      </c>
      <c r="U40" s="13" t="s">
        <v>82</v>
      </c>
      <c r="V40" s="13" t="s">
        <v>83</v>
      </c>
      <c r="W40" s="13" t="s">
        <v>84</v>
      </c>
      <c r="X40" s="13" t="s">
        <v>85</v>
      </c>
      <c r="Y40" s="13" t="s">
        <v>86</v>
      </c>
      <c r="AB40" s="25"/>
    </row>
    <row r="41" spans="1:28" ht="15">
      <c r="A41" s="13" t="s">
        <v>18</v>
      </c>
      <c r="B41" s="13" t="s">
        <v>82</v>
      </c>
      <c r="C41" s="13" t="s">
        <v>11</v>
      </c>
      <c r="D41" s="14">
        <v>0</v>
      </c>
      <c r="E41" s="14">
        <v>0</v>
      </c>
      <c r="F41" s="14">
        <v>1</v>
      </c>
      <c r="G41" s="14">
        <v>1</v>
      </c>
      <c r="H41" s="14">
        <v>2</v>
      </c>
      <c r="I41" s="14">
        <v>2</v>
      </c>
      <c r="J41" s="14">
        <v>3</v>
      </c>
      <c r="K41" s="14">
        <v>1</v>
      </c>
      <c r="L41" s="14">
        <v>15</v>
      </c>
      <c r="P41" s="42" t="s">
        <v>0</v>
      </c>
      <c r="Q41" s="15" t="s">
        <v>43</v>
      </c>
      <c r="R41" s="15" t="s">
        <v>43</v>
      </c>
      <c r="S41" s="15" t="s">
        <v>43</v>
      </c>
      <c r="T41" s="15" t="s">
        <v>43</v>
      </c>
      <c r="U41" s="15" t="s">
        <v>43</v>
      </c>
      <c r="V41" s="15" t="s">
        <v>43</v>
      </c>
      <c r="W41" s="15" t="s">
        <v>43</v>
      </c>
      <c r="X41" s="15"/>
      <c r="Y41" s="15"/>
      <c r="Z41" s="15" t="s">
        <v>44</v>
      </c>
      <c r="AA41" s="15"/>
      <c r="AB41" s="25"/>
    </row>
    <row r="42" spans="1:28" ht="15">
      <c r="A42" s="13" t="s">
        <v>18</v>
      </c>
      <c r="B42" s="13" t="s">
        <v>81</v>
      </c>
      <c r="C42" s="13" t="s">
        <v>10</v>
      </c>
      <c r="D42" s="14">
        <v>0</v>
      </c>
      <c r="E42" s="14">
        <v>3</v>
      </c>
      <c r="F42" s="14">
        <v>5</v>
      </c>
      <c r="G42" s="14">
        <v>5</v>
      </c>
      <c r="H42" s="14">
        <v>10</v>
      </c>
      <c r="I42" s="14">
        <v>10</v>
      </c>
      <c r="J42" s="14">
        <v>10</v>
      </c>
      <c r="K42" s="14">
        <v>24</v>
      </c>
      <c r="L42" s="14">
        <v>1008</v>
      </c>
      <c r="P42" s="42" t="s">
        <v>9</v>
      </c>
      <c r="Q42" s="26">
        <f>+SUMIFS($L$2:$L$1516,$A$2:$A$1516,$P42,$B$2:$B$1516,Q$3,$C$2:$C$1516,Q$39)</f>
        <v>0</v>
      </c>
      <c r="R42" s="26">
        <f aca="true" t="shared" si="13" ref="R42:Y57">+SUMIFS($L$2:$L$1516,$A$2:$A$1516,$P42,$B$2:$B$1516,R$3,$C$2:$C$1516,R$39)</f>
        <v>0</v>
      </c>
      <c r="S42" s="26">
        <f t="shared" si="13"/>
        <v>77</v>
      </c>
      <c r="T42" s="26">
        <f t="shared" si="13"/>
        <v>0</v>
      </c>
      <c r="U42" s="26">
        <f t="shared" si="13"/>
        <v>155</v>
      </c>
      <c r="V42" s="26">
        <f t="shared" si="13"/>
        <v>2489</v>
      </c>
      <c r="W42" s="26">
        <f t="shared" si="13"/>
        <v>720</v>
      </c>
      <c r="X42" s="26">
        <f t="shared" si="13"/>
        <v>922</v>
      </c>
      <c r="Y42" s="26">
        <f t="shared" si="13"/>
        <v>0</v>
      </c>
      <c r="Z42" s="27">
        <f>+SUM(Q42:Y42)</f>
        <v>4363</v>
      </c>
      <c r="AA42" s="27"/>
      <c r="AB42" s="28">
        <f aca="true" t="shared" si="14" ref="AB42:AB72">+SUMIFS($L$2:$L$1516,$A$2:$A$1516,$P42,$C$2:$C$1516,W$39)-Z42</f>
        <v>0</v>
      </c>
    </row>
    <row r="43" spans="1:28" ht="15">
      <c r="A43" s="13" t="s">
        <v>18</v>
      </c>
      <c r="B43" s="13" t="s">
        <v>84</v>
      </c>
      <c r="C43" s="13" t="s">
        <v>11</v>
      </c>
      <c r="D43" s="14">
        <v>1</v>
      </c>
      <c r="E43" s="14">
        <v>2</v>
      </c>
      <c r="F43" s="14">
        <v>4</v>
      </c>
      <c r="G43" s="14">
        <v>3</v>
      </c>
      <c r="H43" s="14">
        <v>7</v>
      </c>
      <c r="I43" s="14">
        <v>6</v>
      </c>
      <c r="J43" s="14">
        <v>7</v>
      </c>
      <c r="K43" s="14">
        <v>10</v>
      </c>
      <c r="L43" s="14">
        <v>55</v>
      </c>
      <c r="P43" s="42" t="s">
        <v>15</v>
      </c>
      <c r="Q43" s="26">
        <f aca="true" t="shared" si="15" ref="Q43:Y72">+SUMIFS($L$2:$L$1516,$A$2:$A$1516,$P43,$B$2:$B$1516,Q$3,$C$2:$C$1516,Q$39)</f>
        <v>2</v>
      </c>
      <c r="R43" s="26">
        <f t="shared" si="13"/>
        <v>0</v>
      </c>
      <c r="S43" s="26">
        <f t="shared" si="13"/>
        <v>0</v>
      </c>
      <c r="T43" s="26">
        <f t="shared" si="13"/>
        <v>0</v>
      </c>
      <c r="U43" s="26">
        <f t="shared" si="13"/>
        <v>23</v>
      </c>
      <c r="V43" s="26">
        <f t="shared" si="13"/>
        <v>0</v>
      </c>
      <c r="W43" s="26">
        <f t="shared" si="13"/>
        <v>0</v>
      </c>
      <c r="X43" s="26">
        <f t="shared" si="13"/>
        <v>6328</v>
      </c>
      <c r="Y43" s="26">
        <f t="shared" si="13"/>
        <v>0</v>
      </c>
      <c r="Z43" s="27">
        <f aca="true" t="shared" si="16" ref="Z43:Z72">+SUM(Q43:W43)</f>
        <v>25</v>
      </c>
      <c r="AA43" s="27"/>
      <c r="AB43" s="28">
        <f t="shared" si="14"/>
        <v>6328</v>
      </c>
    </row>
    <row r="44" spans="1:28" ht="15">
      <c r="A44" s="13" t="s">
        <v>18</v>
      </c>
      <c r="B44" s="13" t="s">
        <v>85</v>
      </c>
      <c r="C44" s="13" t="s">
        <v>11</v>
      </c>
      <c r="D44" s="14">
        <v>4</v>
      </c>
      <c r="E44" s="14">
        <v>10</v>
      </c>
      <c r="F44" s="14">
        <v>5</v>
      </c>
      <c r="G44" s="14">
        <v>5</v>
      </c>
      <c r="H44" s="14">
        <v>10</v>
      </c>
      <c r="I44" s="14">
        <v>10</v>
      </c>
      <c r="J44" s="14">
        <v>10</v>
      </c>
      <c r="K44" s="14">
        <v>25</v>
      </c>
      <c r="L44" s="14">
        <v>802</v>
      </c>
      <c r="P44" s="42" t="s">
        <v>16</v>
      </c>
      <c r="Q44" s="26">
        <f t="shared" si="15"/>
        <v>0</v>
      </c>
      <c r="R44" s="26">
        <f t="shared" si="13"/>
        <v>0</v>
      </c>
      <c r="S44" s="26">
        <f t="shared" si="13"/>
        <v>0</v>
      </c>
      <c r="T44" s="26">
        <f t="shared" si="13"/>
        <v>0</v>
      </c>
      <c r="U44" s="26">
        <f t="shared" si="13"/>
        <v>0</v>
      </c>
      <c r="V44" s="26">
        <f t="shared" si="13"/>
        <v>15</v>
      </c>
      <c r="W44" s="26">
        <f t="shared" si="13"/>
        <v>346</v>
      </c>
      <c r="X44" s="26">
        <f t="shared" si="13"/>
        <v>9243</v>
      </c>
      <c r="Y44" s="26">
        <f t="shared" si="13"/>
        <v>0</v>
      </c>
      <c r="Z44" s="27">
        <f t="shared" si="16"/>
        <v>361</v>
      </c>
      <c r="AA44" s="27"/>
      <c r="AB44" s="28">
        <f t="shared" si="14"/>
        <v>9243</v>
      </c>
    </row>
    <row r="45" spans="1:28" ht="15">
      <c r="A45" s="13" t="s">
        <v>19</v>
      </c>
      <c r="B45" s="13" t="s">
        <v>78</v>
      </c>
      <c r="C45" s="13" t="s">
        <v>10</v>
      </c>
      <c r="D45" s="14">
        <v>2</v>
      </c>
      <c r="E45" s="14">
        <v>8</v>
      </c>
      <c r="F45" s="14">
        <v>3</v>
      </c>
      <c r="G45" s="14">
        <v>3</v>
      </c>
      <c r="H45" s="14">
        <v>6</v>
      </c>
      <c r="I45" s="14">
        <v>9</v>
      </c>
      <c r="J45" s="14">
        <v>7</v>
      </c>
      <c r="K45" s="14">
        <v>18</v>
      </c>
      <c r="L45" s="14">
        <v>132</v>
      </c>
      <c r="P45" s="42" t="s">
        <v>17</v>
      </c>
      <c r="Q45" s="26">
        <f t="shared" si="15"/>
        <v>0</v>
      </c>
      <c r="R45" s="26">
        <f t="shared" si="13"/>
        <v>234</v>
      </c>
      <c r="S45" s="26">
        <f t="shared" si="13"/>
        <v>0</v>
      </c>
      <c r="T45" s="26">
        <f t="shared" si="13"/>
        <v>0</v>
      </c>
      <c r="U45" s="26">
        <f t="shared" si="13"/>
        <v>27</v>
      </c>
      <c r="V45" s="26">
        <f t="shared" si="13"/>
        <v>320</v>
      </c>
      <c r="W45" s="26">
        <f t="shared" si="13"/>
        <v>0</v>
      </c>
      <c r="X45" s="26">
        <f t="shared" si="13"/>
        <v>601</v>
      </c>
      <c r="Y45" s="26">
        <f t="shared" si="13"/>
        <v>0</v>
      </c>
      <c r="Z45" s="27">
        <f t="shared" si="16"/>
        <v>581</v>
      </c>
      <c r="AA45" s="27"/>
      <c r="AB45" s="28">
        <f t="shared" si="14"/>
        <v>601</v>
      </c>
    </row>
    <row r="46" spans="1:28" ht="15">
      <c r="A46" s="13" t="s">
        <v>19</v>
      </c>
      <c r="B46" s="13" t="s">
        <v>78</v>
      </c>
      <c r="C46" s="13" t="s">
        <v>11</v>
      </c>
      <c r="D46" s="14">
        <v>0</v>
      </c>
      <c r="E46" s="14">
        <v>0</v>
      </c>
      <c r="F46" s="14">
        <v>1</v>
      </c>
      <c r="G46" s="14">
        <v>1</v>
      </c>
      <c r="H46" s="14">
        <v>2</v>
      </c>
      <c r="I46" s="14">
        <v>1</v>
      </c>
      <c r="J46" s="14">
        <v>0</v>
      </c>
      <c r="K46" s="14">
        <v>0</v>
      </c>
      <c r="L46" s="14">
        <v>8</v>
      </c>
      <c r="P46" s="42" t="s">
        <v>18</v>
      </c>
      <c r="Q46" s="26">
        <f t="shared" si="15"/>
        <v>0</v>
      </c>
      <c r="R46" s="26">
        <f t="shared" si="13"/>
        <v>0</v>
      </c>
      <c r="S46" s="26">
        <f t="shared" si="13"/>
        <v>0</v>
      </c>
      <c r="T46" s="26">
        <f t="shared" si="13"/>
        <v>0</v>
      </c>
      <c r="U46" s="26">
        <f t="shared" si="13"/>
        <v>15</v>
      </c>
      <c r="V46" s="26">
        <f t="shared" si="13"/>
        <v>0</v>
      </c>
      <c r="W46" s="26">
        <f t="shared" si="13"/>
        <v>55</v>
      </c>
      <c r="X46" s="26">
        <f t="shared" si="13"/>
        <v>802</v>
      </c>
      <c r="Y46" s="26">
        <f t="shared" si="13"/>
        <v>0</v>
      </c>
      <c r="Z46" s="27">
        <f t="shared" si="16"/>
        <v>70</v>
      </c>
      <c r="AA46" s="27"/>
      <c r="AB46" s="28">
        <f t="shared" si="14"/>
        <v>802</v>
      </c>
    </row>
    <row r="47" spans="1:28" ht="15">
      <c r="A47" s="13" t="s">
        <v>19</v>
      </c>
      <c r="B47" s="13" t="s">
        <v>79</v>
      </c>
      <c r="C47" s="13" t="s">
        <v>10</v>
      </c>
      <c r="D47" s="14">
        <v>7</v>
      </c>
      <c r="E47" s="14">
        <v>10</v>
      </c>
      <c r="F47" s="14">
        <v>5</v>
      </c>
      <c r="G47" s="14">
        <v>5</v>
      </c>
      <c r="H47" s="14">
        <v>10</v>
      </c>
      <c r="I47" s="14">
        <v>10</v>
      </c>
      <c r="J47" s="14">
        <v>10</v>
      </c>
      <c r="K47" s="14">
        <v>31</v>
      </c>
      <c r="L47" s="14">
        <v>18542</v>
      </c>
      <c r="P47" s="42" t="s">
        <v>19</v>
      </c>
      <c r="Q47" s="26">
        <f t="shared" si="15"/>
        <v>8</v>
      </c>
      <c r="R47" s="26">
        <f t="shared" si="13"/>
        <v>0</v>
      </c>
      <c r="S47" s="26">
        <f t="shared" si="13"/>
        <v>1</v>
      </c>
      <c r="T47" s="26">
        <f t="shared" si="13"/>
        <v>0</v>
      </c>
      <c r="U47" s="26">
        <f t="shared" si="13"/>
        <v>12</v>
      </c>
      <c r="V47" s="26">
        <f t="shared" si="13"/>
        <v>0</v>
      </c>
      <c r="W47" s="26">
        <f t="shared" si="13"/>
        <v>601</v>
      </c>
      <c r="X47" s="26">
        <f t="shared" si="13"/>
        <v>3660</v>
      </c>
      <c r="Y47" s="26">
        <f t="shared" si="13"/>
        <v>0</v>
      </c>
      <c r="Z47" s="27">
        <f t="shared" si="16"/>
        <v>622</v>
      </c>
      <c r="AA47" s="27"/>
      <c r="AB47" s="28">
        <f t="shared" si="14"/>
        <v>3660</v>
      </c>
    </row>
    <row r="48" spans="1:28" ht="15">
      <c r="A48" s="13" t="s">
        <v>19</v>
      </c>
      <c r="B48" s="13" t="s">
        <v>80</v>
      </c>
      <c r="C48" s="13" t="s">
        <v>10</v>
      </c>
      <c r="D48" s="14">
        <v>5</v>
      </c>
      <c r="E48" s="14">
        <v>10</v>
      </c>
      <c r="F48" s="14">
        <v>5</v>
      </c>
      <c r="G48" s="14">
        <v>5</v>
      </c>
      <c r="H48" s="14">
        <v>10</v>
      </c>
      <c r="I48" s="14">
        <v>10</v>
      </c>
      <c r="J48" s="14">
        <v>10</v>
      </c>
      <c r="K48" s="14">
        <v>28</v>
      </c>
      <c r="L48" s="14">
        <v>5871</v>
      </c>
      <c r="P48" s="42" t="s">
        <v>20</v>
      </c>
      <c r="Q48" s="26">
        <f t="shared" si="15"/>
        <v>3</v>
      </c>
      <c r="R48" s="26">
        <f t="shared" si="13"/>
        <v>394</v>
      </c>
      <c r="S48" s="26">
        <f t="shared" si="13"/>
        <v>223</v>
      </c>
      <c r="T48" s="26">
        <f t="shared" si="13"/>
        <v>17</v>
      </c>
      <c r="U48" s="26">
        <f t="shared" si="13"/>
        <v>2700</v>
      </c>
      <c r="V48" s="26">
        <f t="shared" si="13"/>
        <v>28518</v>
      </c>
      <c r="W48" s="26">
        <f t="shared" si="13"/>
        <v>2410</v>
      </c>
      <c r="X48" s="26">
        <f t="shared" si="13"/>
        <v>3366</v>
      </c>
      <c r="Y48" s="26">
        <f t="shared" si="13"/>
        <v>220</v>
      </c>
      <c r="Z48" s="27">
        <f t="shared" si="16"/>
        <v>34265</v>
      </c>
      <c r="AA48" s="27"/>
      <c r="AB48" s="28">
        <f t="shared" si="14"/>
        <v>3586</v>
      </c>
    </row>
    <row r="49" spans="1:28" ht="15">
      <c r="A49" s="13" t="s">
        <v>19</v>
      </c>
      <c r="B49" s="13" t="s">
        <v>80</v>
      </c>
      <c r="C49" s="13" t="s">
        <v>11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1</v>
      </c>
      <c r="L49" s="14">
        <v>1</v>
      </c>
      <c r="P49" s="42" t="s">
        <v>21</v>
      </c>
      <c r="Q49" s="26">
        <f t="shared" si="15"/>
        <v>0</v>
      </c>
      <c r="R49" s="26">
        <f t="shared" si="13"/>
        <v>0</v>
      </c>
      <c r="S49" s="26">
        <f t="shared" si="13"/>
        <v>25</v>
      </c>
      <c r="T49" s="26">
        <f t="shared" si="13"/>
        <v>0</v>
      </c>
      <c r="U49" s="26">
        <f t="shared" si="13"/>
        <v>263</v>
      </c>
      <c r="V49" s="26">
        <f t="shared" si="13"/>
        <v>401</v>
      </c>
      <c r="W49" s="26">
        <f t="shared" si="13"/>
        <v>0</v>
      </c>
      <c r="X49" s="26">
        <f t="shared" si="13"/>
        <v>2847</v>
      </c>
      <c r="Y49" s="26">
        <f t="shared" si="13"/>
        <v>0</v>
      </c>
      <c r="Z49" s="27">
        <f t="shared" si="16"/>
        <v>689</v>
      </c>
      <c r="AA49" s="27"/>
      <c r="AB49" s="28">
        <f t="shared" si="14"/>
        <v>2847</v>
      </c>
    </row>
    <row r="50" spans="1:28" ht="15">
      <c r="A50" s="13" t="s">
        <v>19</v>
      </c>
      <c r="B50" s="13" t="s">
        <v>82</v>
      </c>
      <c r="C50" s="13" t="s">
        <v>11</v>
      </c>
      <c r="D50" s="14">
        <v>0</v>
      </c>
      <c r="E50" s="14">
        <v>0</v>
      </c>
      <c r="F50" s="14">
        <v>2</v>
      </c>
      <c r="G50" s="14">
        <v>1</v>
      </c>
      <c r="H50" s="14">
        <v>3</v>
      </c>
      <c r="I50" s="14">
        <v>3</v>
      </c>
      <c r="J50" s="14">
        <v>3</v>
      </c>
      <c r="K50" s="14">
        <v>0</v>
      </c>
      <c r="L50" s="14">
        <v>12</v>
      </c>
      <c r="P50" s="42" t="s">
        <v>22</v>
      </c>
      <c r="Q50" s="26">
        <f t="shared" si="15"/>
        <v>53</v>
      </c>
      <c r="R50" s="26">
        <f t="shared" si="13"/>
        <v>17</v>
      </c>
      <c r="S50" s="26">
        <f t="shared" si="13"/>
        <v>15</v>
      </c>
      <c r="T50" s="26">
        <f t="shared" si="13"/>
        <v>72</v>
      </c>
      <c r="U50" s="26">
        <f t="shared" si="13"/>
        <v>28</v>
      </c>
      <c r="V50" s="26">
        <f t="shared" si="13"/>
        <v>0</v>
      </c>
      <c r="W50" s="26">
        <f t="shared" si="13"/>
        <v>314</v>
      </c>
      <c r="X50" s="26">
        <f t="shared" si="13"/>
        <v>3347</v>
      </c>
      <c r="Y50" s="26">
        <f t="shared" si="13"/>
        <v>0</v>
      </c>
      <c r="Z50" s="27">
        <f t="shared" si="16"/>
        <v>499</v>
      </c>
      <c r="AA50" s="27"/>
      <c r="AB50" s="28">
        <f t="shared" si="14"/>
        <v>3347</v>
      </c>
    </row>
    <row r="51" spans="1:28" ht="15">
      <c r="A51" s="13" t="s">
        <v>19</v>
      </c>
      <c r="B51" s="13" t="s">
        <v>81</v>
      </c>
      <c r="C51" s="13" t="s">
        <v>10</v>
      </c>
      <c r="D51" s="14">
        <v>0</v>
      </c>
      <c r="E51" s="14">
        <v>1</v>
      </c>
      <c r="F51" s="14">
        <v>4</v>
      </c>
      <c r="G51" s="14">
        <v>5</v>
      </c>
      <c r="H51" s="14">
        <v>9</v>
      </c>
      <c r="I51" s="14">
        <v>9</v>
      </c>
      <c r="J51" s="14">
        <v>9</v>
      </c>
      <c r="K51" s="14">
        <v>15</v>
      </c>
      <c r="L51" s="14">
        <v>82</v>
      </c>
      <c r="P51" s="42" t="s">
        <v>23</v>
      </c>
      <c r="Q51" s="26">
        <f t="shared" si="15"/>
        <v>0</v>
      </c>
      <c r="R51" s="26">
        <f t="shared" si="13"/>
        <v>0</v>
      </c>
      <c r="S51" s="26">
        <f t="shared" si="13"/>
        <v>0</v>
      </c>
      <c r="T51" s="26">
        <f t="shared" si="13"/>
        <v>0</v>
      </c>
      <c r="U51" s="26">
        <f t="shared" si="13"/>
        <v>410.905096</v>
      </c>
      <c r="V51" s="26">
        <f t="shared" si="13"/>
        <v>0</v>
      </c>
      <c r="W51" s="26">
        <f t="shared" si="13"/>
        <v>151.04</v>
      </c>
      <c r="X51" s="26">
        <f t="shared" si="13"/>
        <v>795.433215</v>
      </c>
      <c r="Y51" s="26">
        <f t="shared" si="13"/>
        <v>72</v>
      </c>
      <c r="Z51" s="27">
        <f t="shared" si="16"/>
        <v>561.945096</v>
      </c>
      <c r="AA51" s="27"/>
      <c r="AB51" s="28">
        <f t="shared" si="14"/>
        <v>867.4332149999999</v>
      </c>
    </row>
    <row r="52" spans="1:28" ht="15">
      <c r="A52" s="13" t="s">
        <v>19</v>
      </c>
      <c r="B52" s="13" t="s">
        <v>84</v>
      </c>
      <c r="C52" s="13" t="s">
        <v>11</v>
      </c>
      <c r="D52" s="14">
        <v>4</v>
      </c>
      <c r="E52" s="14">
        <v>8</v>
      </c>
      <c r="F52" s="14">
        <v>5</v>
      </c>
      <c r="G52" s="14">
        <v>5</v>
      </c>
      <c r="H52" s="14">
        <v>10</v>
      </c>
      <c r="I52" s="14">
        <v>10</v>
      </c>
      <c r="J52" s="14">
        <v>10</v>
      </c>
      <c r="K52" s="14">
        <v>15</v>
      </c>
      <c r="L52" s="14">
        <v>601</v>
      </c>
      <c r="P52" s="42" t="s">
        <v>24</v>
      </c>
      <c r="Q52" s="26">
        <f t="shared" si="15"/>
        <v>5029.835</v>
      </c>
      <c r="R52" s="26">
        <f t="shared" si="13"/>
        <v>18617.189</v>
      </c>
      <c r="S52" s="26">
        <f t="shared" si="13"/>
        <v>1386</v>
      </c>
      <c r="T52" s="26">
        <f t="shared" si="13"/>
        <v>431</v>
      </c>
      <c r="U52" s="26">
        <f t="shared" si="13"/>
        <v>12030.024</v>
      </c>
      <c r="V52" s="26">
        <f t="shared" si="13"/>
        <v>1723</v>
      </c>
      <c r="W52" s="26">
        <f t="shared" si="13"/>
        <v>6040</v>
      </c>
      <c r="X52" s="26">
        <f t="shared" si="13"/>
        <v>53259.512</v>
      </c>
      <c r="Y52" s="26">
        <f t="shared" si="13"/>
        <v>0</v>
      </c>
      <c r="Z52" s="27">
        <f t="shared" si="16"/>
        <v>45257.047999999995</v>
      </c>
      <c r="AA52" s="27"/>
      <c r="AB52" s="28">
        <f t="shared" si="14"/>
        <v>53259.512</v>
      </c>
    </row>
    <row r="53" spans="1:28" ht="15">
      <c r="A53" s="13" t="s">
        <v>19</v>
      </c>
      <c r="B53" s="13" t="s">
        <v>85</v>
      </c>
      <c r="C53" s="13" t="s">
        <v>11</v>
      </c>
      <c r="D53" s="14">
        <v>6</v>
      </c>
      <c r="E53" s="14">
        <v>10</v>
      </c>
      <c r="F53" s="14">
        <v>5</v>
      </c>
      <c r="G53" s="14">
        <v>5</v>
      </c>
      <c r="H53" s="14">
        <v>10</v>
      </c>
      <c r="I53" s="14">
        <v>10</v>
      </c>
      <c r="J53" s="14">
        <v>10</v>
      </c>
      <c r="K53" s="14">
        <v>21</v>
      </c>
      <c r="L53" s="14">
        <v>3660</v>
      </c>
      <c r="P53" s="42" t="s">
        <v>25</v>
      </c>
      <c r="Q53" s="26">
        <f t="shared" si="15"/>
        <v>102</v>
      </c>
      <c r="R53" s="26">
        <f t="shared" si="13"/>
        <v>31</v>
      </c>
      <c r="S53" s="26">
        <f t="shared" si="13"/>
        <v>18</v>
      </c>
      <c r="T53" s="26">
        <f t="shared" si="13"/>
        <v>49</v>
      </c>
      <c r="U53" s="26">
        <f t="shared" si="13"/>
        <v>147</v>
      </c>
      <c r="V53" s="26">
        <f t="shared" si="13"/>
        <v>4163</v>
      </c>
      <c r="W53" s="26">
        <f t="shared" si="13"/>
        <v>89</v>
      </c>
      <c r="X53" s="26">
        <f t="shared" si="13"/>
        <v>1830</v>
      </c>
      <c r="Y53" s="26">
        <f t="shared" si="13"/>
        <v>0</v>
      </c>
      <c r="Z53" s="27">
        <f t="shared" si="16"/>
        <v>4599</v>
      </c>
      <c r="AA53" s="27"/>
      <c r="AB53" s="28">
        <f t="shared" si="14"/>
        <v>1830</v>
      </c>
    </row>
    <row r="54" spans="1:28" ht="15">
      <c r="A54" s="13" t="s">
        <v>20</v>
      </c>
      <c r="B54" s="13" t="s">
        <v>78</v>
      </c>
      <c r="C54" s="13" t="s">
        <v>10</v>
      </c>
      <c r="D54" s="14">
        <v>1</v>
      </c>
      <c r="E54" s="14">
        <v>2</v>
      </c>
      <c r="F54" s="14">
        <v>0</v>
      </c>
      <c r="G54" s="14">
        <v>1</v>
      </c>
      <c r="H54" s="14">
        <v>1</v>
      </c>
      <c r="I54" s="14">
        <v>0</v>
      </c>
      <c r="J54" s="14">
        <v>0</v>
      </c>
      <c r="K54" s="14">
        <v>3</v>
      </c>
      <c r="L54" s="14">
        <v>7</v>
      </c>
      <c r="P54" s="42" t="s">
        <v>26</v>
      </c>
      <c r="Q54" s="26">
        <f t="shared" si="15"/>
        <v>0</v>
      </c>
      <c r="R54" s="26">
        <f t="shared" si="13"/>
        <v>152</v>
      </c>
      <c r="S54" s="26">
        <f t="shared" si="13"/>
        <v>0</v>
      </c>
      <c r="T54" s="26">
        <f t="shared" si="13"/>
        <v>0</v>
      </c>
      <c r="U54" s="26">
        <f t="shared" si="13"/>
        <v>3032</v>
      </c>
      <c r="V54" s="26">
        <f t="shared" si="13"/>
        <v>43850</v>
      </c>
      <c r="W54" s="26">
        <f t="shared" si="13"/>
        <v>11869</v>
      </c>
      <c r="X54" s="26">
        <f t="shared" si="13"/>
        <v>105734</v>
      </c>
      <c r="Y54" s="26">
        <f t="shared" si="13"/>
        <v>0</v>
      </c>
      <c r="Z54" s="27">
        <f t="shared" si="16"/>
        <v>58903</v>
      </c>
      <c r="AA54" s="27"/>
      <c r="AB54" s="28">
        <f t="shared" si="14"/>
        <v>105734</v>
      </c>
    </row>
    <row r="55" spans="1:28" ht="15">
      <c r="A55" s="13" t="s">
        <v>20</v>
      </c>
      <c r="B55" s="13" t="s">
        <v>78</v>
      </c>
      <c r="C55" s="13" t="s">
        <v>11</v>
      </c>
      <c r="D55" s="14">
        <v>0</v>
      </c>
      <c r="E55" s="14">
        <v>2</v>
      </c>
      <c r="F55" s="14">
        <v>0</v>
      </c>
      <c r="G55" s="14">
        <v>0</v>
      </c>
      <c r="H55" s="14">
        <v>0</v>
      </c>
      <c r="I55" s="14">
        <v>0</v>
      </c>
      <c r="J55" s="14">
        <v>1</v>
      </c>
      <c r="K55" s="14">
        <v>0</v>
      </c>
      <c r="L55" s="14">
        <v>3</v>
      </c>
      <c r="P55" s="42" t="s">
        <v>27</v>
      </c>
      <c r="Q55" s="26">
        <f t="shared" si="15"/>
        <v>0</v>
      </c>
      <c r="R55" s="26">
        <f t="shared" si="13"/>
        <v>0</v>
      </c>
      <c r="S55" s="26">
        <f t="shared" si="13"/>
        <v>0</v>
      </c>
      <c r="T55" s="26">
        <f t="shared" si="13"/>
        <v>0</v>
      </c>
      <c r="U55" s="26">
        <f t="shared" si="13"/>
        <v>10</v>
      </c>
      <c r="V55" s="26">
        <f t="shared" si="13"/>
        <v>0</v>
      </c>
      <c r="W55" s="26">
        <f t="shared" si="13"/>
        <v>0</v>
      </c>
      <c r="X55" s="26">
        <f t="shared" si="13"/>
        <v>4422</v>
      </c>
      <c r="Y55" s="26">
        <f t="shared" si="13"/>
        <v>15</v>
      </c>
      <c r="Z55" s="27">
        <f t="shared" si="16"/>
        <v>10</v>
      </c>
      <c r="AA55" s="27"/>
      <c r="AB55" s="28">
        <f t="shared" si="14"/>
        <v>4437</v>
      </c>
    </row>
    <row r="56" spans="1:28" ht="15">
      <c r="A56" s="13" t="s">
        <v>20</v>
      </c>
      <c r="B56" s="13" t="s">
        <v>79</v>
      </c>
      <c r="C56" s="13" t="s">
        <v>10</v>
      </c>
      <c r="D56" s="14">
        <v>7</v>
      </c>
      <c r="E56" s="14">
        <v>10</v>
      </c>
      <c r="F56" s="14">
        <v>5</v>
      </c>
      <c r="G56" s="14">
        <v>5</v>
      </c>
      <c r="H56" s="14">
        <v>10</v>
      </c>
      <c r="I56" s="14">
        <v>10</v>
      </c>
      <c r="J56" s="14">
        <v>10</v>
      </c>
      <c r="K56" s="14">
        <v>25</v>
      </c>
      <c r="L56" s="14">
        <v>89667</v>
      </c>
      <c r="P56" s="42" t="s">
        <v>28</v>
      </c>
      <c r="Q56" s="26">
        <f t="shared" si="15"/>
        <v>114</v>
      </c>
      <c r="R56" s="26">
        <f t="shared" si="13"/>
        <v>110</v>
      </c>
      <c r="S56" s="26">
        <f t="shared" si="13"/>
        <v>0</v>
      </c>
      <c r="T56" s="26">
        <f t="shared" si="13"/>
        <v>27</v>
      </c>
      <c r="U56" s="26">
        <f t="shared" si="13"/>
        <v>729</v>
      </c>
      <c r="V56" s="26">
        <f t="shared" si="13"/>
        <v>0</v>
      </c>
      <c r="W56" s="26">
        <f t="shared" si="13"/>
        <v>786</v>
      </c>
      <c r="X56" s="26">
        <f t="shared" si="13"/>
        <v>7906</v>
      </c>
      <c r="Y56" s="26">
        <f t="shared" si="13"/>
        <v>0</v>
      </c>
      <c r="Z56" s="27">
        <f t="shared" si="16"/>
        <v>1766</v>
      </c>
      <c r="AA56" s="27"/>
      <c r="AB56" s="28">
        <f t="shared" si="14"/>
        <v>7906</v>
      </c>
    </row>
    <row r="57" spans="1:28" ht="15">
      <c r="A57" s="13" t="s">
        <v>20</v>
      </c>
      <c r="B57" s="13" t="s">
        <v>79</v>
      </c>
      <c r="C57" s="13" t="s">
        <v>11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6</v>
      </c>
      <c r="L57" s="14">
        <v>394</v>
      </c>
      <c r="P57" s="42" t="s">
        <v>29</v>
      </c>
      <c r="Q57" s="26">
        <f t="shared" si="15"/>
        <v>97</v>
      </c>
      <c r="R57" s="26">
        <f t="shared" si="13"/>
        <v>86</v>
      </c>
      <c r="S57" s="26">
        <f t="shared" si="13"/>
        <v>0</v>
      </c>
      <c r="T57" s="26">
        <f t="shared" si="13"/>
        <v>251</v>
      </c>
      <c r="U57" s="26">
        <f t="shared" si="13"/>
        <v>401</v>
      </c>
      <c r="V57" s="26">
        <f t="shared" si="13"/>
        <v>3983</v>
      </c>
      <c r="W57" s="26">
        <f t="shared" si="13"/>
        <v>0</v>
      </c>
      <c r="X57" s="26">
        <f t="shared" si="13"/>
        <v>2245</v>
      </c>
      <c r="Y57" s="26">
        <f t="shared" si="13"/>
        <v>24</v>
      </c>
      <c r="Z57" s="27">
        <f t="shared" si="16"/>
        <v>4818</v>
      </c>
      <c r="AA57" s="27"/>
      <c r="AB57" s="28">
        <f t="shared" si="14"/>
        <v>2269</v>
      </c>
    </row>
    <row r="58" spans="1:28" ht="15">
      <c r="A58" s="13" t="s">
        <v>20</v>
      </c>
      <c r="B58" s="13" t="s">
        <v>80</v>
      </c>
      <c r="C58" s="13" t="s">
        <v>10</v>
      </c>
      <c r="D58" s="14">
        <v>6</v>
      </c>
      <c r="E58" s="14">
        <v>10</v>
      </c>
      <c r="F58" s="14">
        <v>5</v>
      </c>
      <c r="G58" s="14">
        <v>5</v>
      </c>
      <c r="H58" s="14">
        <v>10</v>
      </c>
      <c r="I58" s="14">
        <v>10</v>
      </c>
      <c r="J58" s="14">
        <v>10</v>
      </c>
      <c r="K58" s="14">
        <v>27</v>
      </c>
      <c r="L58" s="14">
        <v>134874</v>
      </c>
      <c r="P58" s="42" t="s">
        <v>45</v>
      </c>
      <c r="Q58" s="26">
        <f t="shared" si="15"/>
        <v>0</v>
      </c>
      <c r="R58" s="26">
        <f t="shared" si="15"/>
        <v>0</v>
      </c>
      <c r="S58" s="26">
        <f t="shared" si="15"/>
        <v>0</v>
      </c>
      <c r="T58" s="26">
        <f t="shared" si="15"/>
        <v>0</v>
      </c>
      <c r="U58" s="26">
        <f t="shared" si="15"/>
        <v>5</v>
      </c>
      <c r="V58" s="26">
        <f t="shared" si="15"/>
        <v>0</v>
      </c>
      <c r="W58" s="26">
        <f t="shared" si="15"/>
        <v>0</v>
      </c>
      <c r="X58" s="26">
        <f t="shared" si="15"/>
        <v>381</v>
      </c>
      <c r="Y58" s="26">
        <f t="shared" si="15"/>
        <v>0</v>
      </c>
      <c r="Z58" s="27">
        <f t="shared" si="16"/>
        <v>5</v>
      </c>
      <c r="AA58" s="27"/>
      <c r="AB58" s="28">
        <f t="shared" si="14"/>
        <v>381</v>
      </c>
    </row>
    <row r="59" spans="1:28" ht="15">
      <c r="A59" s="13" t="s">
        <v>20</v>
      </c>
      <c r="B59" s="13" t="s">
        <v>80</v>
      </c>
      <c r="C59" s="13" t="s">
        <v>11</v>
      </c>
      <c r="D59" s="14">
        <v>2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3</v>
      </c>
      <c r="L59" s="14">
        <v>223</v>
      </c>
      <c r="P59" s="42" t="s">
        <v>30</v>
      </c>
      <c r="Q59" s="26">
        <f t="shared" si="15"/>
        <v>335</v>
      </c>
      <c r="R59" s="26">
        <f t="shared" si="15"/>
        <v>0</v>
      </c>
      <c r="S59" s="26">
        <f t="shared" si="15"/>
        <v>0</v>
      </c>
      <c r="T59" s="26">
        <f t="shared" si="15"/>
        <v>0</v>
      </c>
      <c r="U59" s="26">
        <f t="shared" si="15"/>
        <v>7030</v>
      </c>
      <c r="V59" s="26">
        <f t="shared" si="15"/>
        <v>0</v>
      </c>
      <c r="W59" s="26">
        <f t="shared" si="15"/>
        <v>3584</v>
      </c>
      <c r="X59" s="26">
        <f t="shared" si="15"/>
        <v>12813</v>
      </c>
      <c r="Y59" s="26">
        <f t="shared" si="15"/>
        <v>2495</v>
      </c>
      <c r="Z59" s="27">
        <f t="shared" si="16"/>
        <v>10949</v>
      </c>
      <c r="AA59" s="27"/>
      <c r="AB59" s="28">
        <f t="shared" si="14"/>
        <v>15308</v>
      </c>
    </row>
    <row r="60" spans="1:28" ht="15">
      <c r="A60" s="13" t="s">
        <v>20</v>
      </c>
      <c r="B60" s="13" t="s">
        <v>82</v>
      </c>
      <c r="C60" s="13" t="s">
        <v>10</v>
      </c>
      <c r="D60" s="14">
        <v>2</v>
      </c>
      <c r="E60" s="14">
        <v>0</v>
      </c>
      <c r="F60" s="14">
        <v>0</v>
      </c>
      <c r="G60" s="14">
        <v>0</v>
      </c>
      <c r="H60" s="14">
        <v>0</v>
      </c>
      <c r="I60" s="14">
        <v>1</v>
      </c>
      <c r="J60" s="14">
        <v>1</v>
      </c>
      <c r="K60" s="14">
        <v>5</v>
      </c>
      <c r="L60" s="14">
        <v>271</v>
      </c>
      <c r="P60" s="42" t="s">
        <v>31</v>
      </c>
      <c r="Q60" s="26">
        <f t="shared" si="15"/>
        <v>492</v>
      </c>
      <c r="R60" s="26">
        <f t="shared" si="15"/>
        <v>1166</v>
      </c>
      <c r="S60" s="26">
        <f t="shared" si="15"/>
        <v>58</v>
      </c>
      <c r="T60" s="26">
        <f t="shared" si="15"/>
        <v>180</v>
      </c>
      <c r="U60" s="26">
        <f t="shared" si="15"/>
        <v>604</v>
      </c>
      <c r="V60" s="26">
        <f t="shared" si="15"/>
        <v>453</v>
      </c>
      <c r="W60" s="26">
        <f t="shared" si="15"/>
        <v>218</v>
      </c>
      <c r="X60" s="26">
        <f t="shared" si="15"/>
        <v>586</v>
      </c>
      <c r="Y60" s="26">
        <f t="shared" si="15"/>
        <v>0</v>
      </c>
      <c r="Z60" s="27">
        <f t="shared" si="16"/>
        <v>3171</v>
      </c>
      <c r="AA60" s="27"/>
      <c r="AB60" s="28">
        <f t="shared" si="14"/>
        <v>586</v>
      </c>
    </row>
    <row r="61" spans="1:28" ht="15">
      <c r="A61" s="13" t="s">
        <v>20</v>
      </c>
      <c r="B61" s="13" t="s">
        <v>82</v>
      </c>
      <c r="C61" s="13" t="s">
        <v>11</v>
      </c>
      <c r="D61" s="14">
        <v>3</v>
      </c>
      <c r="E61" s="14">
        <v>10</v>
      </c>
      <c r="F61" s="14">
        <v>5</v>
      </c>
      <c r="G61" s="14">
        <v>5</v>
      </c>
      <c r="H61" s="14">
        <v>10</v>
      </c>
      <c r="I61" s="14">
        <v>9</v>
      </c>
      <c r="J61" s="14">
        <v>9</v>
      </c>
      <c r="K61" s="14">
        <v>19</v>
      </c>
      <c r="L61" s="14">
        <v>2700</v>
      </c>
      <c r="P61" s="42" t="s">
        <v>32</v>
      </c>
      <c r="Q61" s="26">
        <f t="shared" si="15"/>
        <v>1</v>
      </c>
      <c r="R61" s="26">
        <f t="shared" si="15"/>
        <v>21</v>
      </c>
      <c r="S61" s="26">
        <f t="shared" si="15"/>
        <v>6</v>
      </c>
      <c r="T61" s="26">
        <f t="shared" si="15"/>
        <v>0</v>
      </c>
      <c r="U61" s="26">
        <f t="shared" si="15"/>
        <v>0</v>
      </c>
      <c r="V61" s="26">
        <f t="shared" si="15"/>
        <v>37</v>
      </c>
      <c r="W61" s="26">
        <f t="shared" si="15"/>
        <v>0</v>
      </c>
      <c r="X61" s="26">
        <f t="shared" si="15"/>
        <v>45</v>
      </c>
      <c r="Y61" s="26">
        <f t="shared" si="15"/>
        <v>0</v>
      </c>
      <c r="Z61" s="27">
        <f t="shared" si="16"/>
        <v>65</v>
      </c>
      <c r="AA61" s="27"/>
      <c r="AB61" s="28">
        <f t="shared" si="14"/>
        <v>45</v>
      </c>
    </row>
    <row r="62" spans="1:28" ht="15">
      <c r="A62" s="13" t="s">
        <v>20</v>
      </c>
      <c r="B62" s="13" t="s">
        <v>81</v>
      </c>
      <c r="C62" s="13" t="s">
        <v>10</v>
      </c>
      <c r="D62" s="14">
        <v>1</v>
      </c>
      <c r="E62" s="14">
        <v>7</v>
      </c>
      <c r="F62" s="14">
        <v>3</v>
      </c>
      <c r="G62" s="14">
        <v>2</v>
      </c>
      <c r="H62" s="14">
        <v>5</v>
      </c>
      <c r="I62" s="14">
        <v>5</v>
      </c>
      <c r="J62" s="14">
        <v>10</v>
      </c>
      <c r="K62" s="14">
        <v>13</v>
      </c>
      <c r="L62" s="14">
        <v>100</v>
      </c>
      <c r="P62" s="42" t="s">
        <v>33</v>
      </c>
      <c r="Q62" s="26">
        <f t="shared" si="15"/>
        <v>0</v>
      </c>
      <c r="R62" s="26">
        <f t="shared" si="15"/>
        <v>0</v>
      </c>
      <c r="S62" s="26">
        <f t="shared" si="15"/>
        <v>39</v>
      </c>
      <c r="T62" s="26">
        <f t="shared" si="15"/>
        <v>109.513298</v>
      </c>
      <c r="U62" s="26">
        <f t="shared" si="15"/>
        <v>293.427923</v>
      </c>
      <c r="V62" s="26">
        <f t="shared" si="15"/>
        <v>149.897638</v>
      </c>
      <c r="W62" s="26">
        <f t="shared" si="15"/>
        <v>156.020134</v>
      </c>
      <c r="X62" s="26">
        <f t="shared" si="15"/>
        <v>661.223719</v>
      </c>
      <c r="Y62" s="26">
        <f t="shared" si="15"/>
        <v>0</v>
      </c>
      <c r="Z62" s="27">
        <f t="shared" si="16"/>
        <v>747.858993</v>
      </c>
      <c r="AA62" s="27"/>
      <c r="AB62" s="28">
        <f t="shared" si="14"/>
        <v>661.2237189999998</v>
      </c>
    </row>
    <row r="63" spans="1:28" ht="15">
      <c r="A63" s="13" t="s">
        <v>20</v>
      </c>
      <c r="B63" s="13" t="s">
        <v>81</v>
      </c>
      <c r="C63" s="13" t="s">
        <v>11</v>
      </c>
      <c r="D63" s="14">
        <v>0</v>
      </c>
      <c r="E63" s="14">
        <v>1</v>
      </c>
      <c r="F63" s="14">
        <v>0</v>
      </c>
      <c r="G63" s="14">
        <v>1</v>
      </c>
      <c r="H63" s="14">
        <v>1</v>
      </c>
      <c r="I63" s="14">
        <v>2</v>
      </c>
      <c r="J63" s="14">
        <v>0</v>
      </c>
      <c r="K63" s="14">
        <v>3</v>
      </c>
      <c r="L63" s="14">
        <v>17</v>
      </c>
      <c r="P63" s="42" t="s">
        <v>34</v>
      </c>
      <c r="Q63" s="26">
        <f t="shared" si="15"/>
        <v>0</v>
      </c>
      <c r="R63" s="26">
        <f t="shared" si="15"/>
        <v>0</v>
      </c>
      <c r="S63" s="26">
        <f t="shared" si="15"/>
        <v>0</v>
      </c>
      <c r="T63" s="26">
        <f t="shared" si="15"/>
        <v>0</v>
      </c>
      <c r="U63" s="26">
        <f t="shared" si="15"/>
        <v>46</v>
      </c>
      <c r="V63" s="26">
        <f t="shared" si="15"/>
        <v>0</v>
      </c>
      <c r="W63" s="26">
        <f t="shared" si="15"/>
        <v>0</v>
      </c>
      <c r="X63" s="26">
        <f t="shared" si="15"/>
        <v>41</v>
      </c>
      <c r="Y63" s="26">
        <f t="shared" si="15"/>
        <v>0</v>
      </c>
      <c r="Z63" s="27">
        <f t="shared" si="16"/>
        <v>46</v>
      </c>
      <c r="AA63" s="27"/>
      <c r="AB63" s="28">
        <f t="shared" si="14"/>
        <v>41</v>
      </c>
    </row>
    <row r="64" spans="1:28" ht="15">
      <c r="A64" s="13" t="s">
        <v>20</v>
      </c>
      <c r="B64" s="13" t="s">
        <v>83</v>
      </c>
      <c r="C64" s="13" t="s">
        <v>10</v>
      </c>
      <c r="D64" s="14">
        <v>1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1</v>
      </c>
      <c r="L64" s="14">
        <v>6</v>
      </c>
      <c r="P64" s="42" t="s">
        <v>35</v>
      </c>
      <c r="Q64" s="26">
        <f t="shared" si="15"/>
        <v>0</v>
      </c>
      <c r="R64" s="26">
        <f t="shared" si="15"/>
        <v>0</v>
      </c>
      <c r="S64" s="26">
        <f t="shared" si="15"/>
        <v>0</v>
      </c>
      <c r="T64" s="26">
        <f t="shared" si="15"/>
        <v>0</v>
      </c>
      <c r="U64" s="26">
        <f t="shared" si="15"/>
        <v>333</v>
      </c>
      <c r="V64" s="26">
        <f t="shared" si="15"/>
        <v>0</v>
      </c>
      <c r="W64" s="26">
        <f t="shared" si="15"/>
        <v>320</v>
      </c>
      <c r="X64" s="26">
        <f t="shared" si="15"/>
        <v>4338</v>
      </c>
      <c r="Y64" s="26">
        <f t="shared" si="15"/>
        <v>0</v>
      </c>
      <c r="Z64" s="27">
        <f t="shared" si="16"/>
        <v>653</v>
      </c>
      <c r="AA64" s="27"/>
      <c r="AB64" s="28">
        <f t="shared" si="14"/>
        <v>4338</v>
      </c>
    </row>
    <row r="65" spans="1:28" ht="15">
      <c r="A65" s="13" t="s">
        <v>20</v>
      </c>
      <c r="B65" s="13" t="s">
        <v>83</v>
      </c>
      <c r="C65" s="13" t="s">
        <v>11</v>
      </c>
      <c r="D65" s="14">
        <v>6</v>
      </c>
      <c r="E65" s="14">
        <v>10</v>
      </c>
      <c r="F65" s="14">
        <v>5</v>
      </c>
      <c r="G65" s="14">
        <v>5</v>
      </c>
      <c r="H65" s="14">
        <v>10</v>
      </c>
      <c r="I65" s="14">
        <v>10</v>
      </c>
      <c r="J65" s="14">
        <v>10</v>
      </c>
      <c r="K65" s="14">
        <v>24</v>
      </c>
      <c r="L65" s="14">
        <v>28518</v>
      </c>
      <c r="P65" s="42" t="s">
        <v>46</v>
      </c>
      <c r="Q65" s="26">
        <f t="shared" si="15"/>
        <v>0</v>
      </c>
      <c r="R65" s="26">
        <f t="shared" si="15"/>
        <v>0</v>
      </c>
      <c r="S65" s="26">
        <f t="shared" si="15"/>
        <v>0</v>
      </c>
      <c r="T65" s="26">
        <f t="shared" si="15"/>
        <v>0</v>
      </c>
      <c r="U65" s="26">
        <f t="shared" si="15"/>
        <v>107</v>
      </c>
      <c r="V65" s="26">
        <f t="shared" si="15"/>
        <v>1309</v>
      </c>
      <c r="W65" s="26">
        <f t="shared" si="15"/>
        <v>0</v>
      </c>
      <c r="X65" s="26">
        <f t="shared" si="15"/>
        <v>712</v>
      </c>
      <c r="Y65" s="26">
        <f t="shared" si="15"/>
        <v>0</v>
      </c>
      <c r="Z65" s="27">
        <f t="shared" si="16"/>
        <v>1416</v>
      </c>
      <c r="AA65" s="27"/>
      <c r="AB65" s="28">
        <f t="shared" si="14"/>
        <v>712</v>
      </c>
    </row>
    <row r="66" spans="1:28" ht="15">
      <c r="A66" s="13" t="s">
        <v>20</v>
      </c>
      <c r="B66" s="13" t="s">
        <v>84</v>
      </c>
      <c r="C66" s="13" t="s">
        <v>11</v>
      </c>
      <c r="D66" s="14">
        <v>3</v>
      </c>
      <c r="E66" s="14">
        <v>10</v>
      </c>
      <c r="F66" s="14">
        <v>5</v>
      </c>
      <c r="G66" s="14">
        <v>5</v>
      </c>
      <c r="H66" s="14">
        <v>10</v>
      </c>
      <c r="I66" s="14">
        <v>10</v>
      </c>
      <c r="J66" s="14">
        <v>10</v>
      </c>
      <c r="K66" s="14">
        <v>17</v>
      </c>
      <c r="L66" s="14">
        <v>2410</v>
      </c>
      <c r="P66" s="42" t="s">
        <v>36</v>
      </c>
      <c r="Q66" s="26">
        <f t="shared" si="15"/>
        <v>0</v>
      </c>
      <c r="R66" s="26">
        <f t="shared" si="15"/>
        <v>0</v>
      </c>
      <c r="S66" s="26">
        <f t="shared" si="15"/>
        <v>0</v>
      </c>
      <c r="T66" s="26">
        <f t="shared" si="15"/>
        <v>0</v>
      </c>
      <c r="U66" s="26">
        <f t="shared" si="15"/>
        <v>1725</v>
      </c>
      <c r="V66" s="26">
        <f t="shared" si="15"/>
        <v>0</v>
      </c>
      <c r="W66" s="26">
        <f t="shared" si="15"/>
        <v>220</v>
      </c>
      <c r="X66" s="26">
        <f t="shared" si="15"/>
        <v>7147</v>
      </c>
      <c r="Y66" s="26">
        <f t="shared" si="15"/>
        <v>843</v>
      </c>
      <c r="Z66" s="27">
        <f t="shared" si="16"/>
        <v>1945</v>
      </c>
      <c r="AA66" s="27"/>
      <c r="AB66" s="28">
        <f t="shared" si="14"/>
        <v>7990</v>
      </c>
    </row>
    <row r="67" spans="1:28" ht="15">
      <c r="A67" s="13" t="s">
        <v>20</v>
      </c>
      <c r="B67" s="13" t="s">
        <v>85</v>
      </c>
      <c r="C67" s="13" t="s">
        <v>11</v>
      </c>
      <c r="D67" s="14">
        <v>4</v>
      </c>
      <c r="E67" s="14">
        <v>10</v>
      </c>
      <c r="F67" s="14">
        <v>5</v>
      </c>
      <c r="G67" s="14">
        <v>5</v>
      </c>
      <c r="H67" s="14">
        <v>10</v>
      </c>
      <c r="I67" s="14">
        <v>10</v>
      </c>
      <c r="J67" s="14">
        <v>10</v>
      </c>
      <c r="K67" s="14">
        <v>22</v>
      </c>
      <c r="L67" s="14">
        <v>3366</v>
      </c>
      <c r="P67" s="42" t="s">
        <v>37</v>
      </c>
      <c r="Q67" s="26">
        <f t="shared" si="15"/>
        <v>0</v>
      </c>
      <c r="R67" s="26">
        <f t="shared" si="15"/>
        <v>0</v>
      </c>
      <c r="S67" s="26">
        <f t="shared" si="15"/>
        <v>0</v>
      </c>
      <c r="T67" s="26">
        <f t="shared" si="15"/>
        <v>0</v>
      </c>
      <c r="U67" s="26">
        <f t="shared" si="15"/>
        <v>144</v>
      </c>
      <c r="V67" s="26">
        <f t="shared" si="15"/>
        <v>0</v>
      </c>
      <c r="W67" s="26">
        <f t="shared" si="15"/>
        <v>114</v>
      </c>
      <c r="X67" s="26">
        <f t="shared" si="15"/>
        <v>15237</v>
      </c>
      <c r="Y67" s="26">
        <f t="shared" si="15"/>
        <v>630</v>
      </c>
      <c r="Z67" s="27">
        <f t="shared" si="16"/>
        <v>258</v>
      </c>
      <c r="AA67" s="27"/>
      <c r="AB67" s="28">
        <f t="shared" si="14"/>
        <v>15867</v>
      </c>
    </row>
    <row r="68" spans="1:28" ht="15">
      <c r="A68" s="13" t="s">
        <v>20</v>
      </c>
      <c r="B68" s="13" t="s">
        <v>86</v>
      </c>
      <c r="C68" s="13" t="s">
        <v>11</v>
      </c>
      <c r="D68" s="14">
        <v>1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220</v>
      </c>
      <c r="P68" s="42" t="s">
        <v>38</v>
      </c>
      <c r="Q68" s="26">
        <f t="shared" si="15"/>
        <v>0</v>
      </c>
      <c r="R68" s="26">
        <f t="shared" si="15"/>
        <v>0</v>
      </c>
      <c r="S68" s="26">
        <f t="shared" si="15"/>
        <v>0</v>
      </c>
      <c r="T68" s="26">
        <f t="shared" si="15"/>
        <v>0</v>
      </c>
      <c r="U68" s="26">
        <f t="shared" si="15"/>
        <v>197</v>
      </c>
      <c r="V68" s="26">
        <f t="shared" si="15"/>
        <v>0</v>
      </c>
      <c r="W68" s="26">
        <f t="shared" si="15"/>
        <v>2234</v>
      </c>
      <c r="X68" s="26">
        <f t="shared" si="15"/>
        <v>20668</v>
      </c>
      <c r="Y68" s="26">
        <f t="shared" si="15"/>
        <v>2491</v>
      </c>
      <c r="Z68" s="27">
        <f t="shared" si="16"/>
        <v>2431</v>
      </c>
      <c r="AA68" s="27"/>
      <c r="AB68" s="28">
        <f t="shared" si="14"/>
        <v>23159</v>
      </c>
    </row>
    <row r="69" spans="1:28" ht="15">
      <c r="A69" s="13" t="s">
        <v>21</v>
      </c>
      <c r="B69" s="13" t="s">
        <v>78</v>
      </c>
      <c r="C69" s="13" t="s">
        <v>10</v>
      </c>
      <c r="D69" s="14">
        <v>0</v>
      </c>
      <c r="E69" s="14">
        <v>0</v>
      </c>
      <c r="F69" s="14">
        <v>0</v>
      </c>
      <c r="G69" s="14">
        <v>1</v>
      </c>
      <c r="H69" s="14">
        <v>1</v>
      </c>
      <c r="I69" s="14">
        <v>1</v>
      </c>
      <c r="J69" s="14">
        <v>5</v>
      </c>
      <c r="K69" s="14">
        <v>0</v>
      </c>
      <c r="L69" s="14">
        <v>10</v>
      </c>
      <c r="P69" s="42" t="s">
        <v>39</v>
      </c>
      <c r="Q69" s="26">
        <f t="shared" si="15"/>
        <v>14</v>
      </c>
      <c r="R69" s="26">
        <f t="shared" si="15"/>
        <v>2</v>
      </c>
      <c r="S69" s="26">
        <f t="shared" si="15"/>
        <v>353</v>
      </c>
      <c r="T69" s="26">
        <f t="shared" si="15"/>
        <v>11</v>
      </c>
      <c r="U69" s="26">
        <f t="shared" si="15"/>
        <v>113</v>
      </c>
      <c r="V69" s="26">
        <f t="shared" si="15"/>
        <v>0</v>
      </c>
      <c r="W69" s="26">
        <f t="shared" si="15"/>
        <v>0</v>
      </c>
      <c r="X69" s="26">
        <f t="shared" si="15"/>
        <v>5299</v>
      </c>
      <c r="Y69" s="26">
        <f t="shared" si="15"/>
        <v>0</v>
      </c>
      <c r="Z69" s="27">
        <f t="shared" si="16"/>
        <v>493</v>
      </c>
      <c r="AA69" s="27"/>
      <c r="AB69" s="28">
        <f t="shared" si="14"/>
        <v>5299</v>
      </c>
    </row>
    <row r="70" spans="1:28" ht="15">
      <c r="A70" s="13" t="s">
        <v>21</v>
      </c>
      <c r="B70" s="13" t="s">
        <v>79</v>
      </c>
      <c r="C70" s="13" t="s">
        <v>10</v>
      </c>
      <c r="D70" s="14">
        <v>7</v>
      </c>
      <c r="E70" s="14">
        <v>10</v>
      </c>
      <c r="F70" s="14">
        <v>5</v>
      </c>
      <c r="G70" s="14">
        <v>5</v>
      </c>
      <c r="H70" s="14">
        <v>10</v>
      </c>
      <c r="I70" s="14">
        <v>10</v>
      </c>
      <c r="J70" s="14">
        <v>10</v>
      </c>
      <c r="K70" s="14">
        <v>35</v>
      </c>
      <c r="L70" s="14">
        <v>30850</v>
      </c>
      <c r="P70" s="42" t="s">
        <v>40</v>
      </c>
      <c r="Q70" s="26">
        <f t="shared" si="15"/>
        <v>0</v>
      </c>
      <c r="R70" s="26">
        <f t="shared" si="15"/>
        <v>323</v>
      </c>
      <c r="S70" s="26">
        <f t="shared" si="15"/>
        <v>0</v>
      </c>
      <c r="T70" s="26">
        <f t="shared" si="15"/>
        <v>0</v>
      </c>
      <c r="U70" s="26">
        <f t="shared" si="15"/>
        <v>0</v>
      </c>
      <c r="V70" s="26">
        <f t="shared" si="15"/>
        <v>0</v>
      </c>
      <c r="W70" s="26">
        <f t="shared" si="15"/>
        <v>80</v>
      </c>
      <c r="X70" s="26">
        <f t="shared" si="15"/>
        <v>231</v>
      </c>
      <c r="Y70" s="26">
        <f t="shared" si="15"/>
        <v>0</v>
      </c>
      <c r="Z70" s="27">
        <f t="shared" si="16"/>
        <v>403</v>
      </c>
      <c r="AA70" s="27"/>
      <c r="AB70" s="28">
        <f t="shared" si="14"/>
        <v>231</v>
      </c>
    </row>
    <row r="71" spans="1:28" ht="15">
      <c r="A71" s="13" t="s">
        <v>21</v>
      </c>
      <c r="B71" s="13" t="s">
        <v>80</v>
      </c>
      <c r="C71" s="13" t="s">
        <v>10</v>
      </c>
      <c r="D71" s="14">
        <v>3</v>
      </c>
      <c r="E71" s="14">
        <v>9</v>
      </c>
      <c r="F71" s="14">
        <v>4</v>
      </c>
      <c r="G71" s="14">
        <v>5</v>
      </c>
      <c r="H71" s="14">
        <v>9</v>
      </c>
      <c r="I71" s="14">
        <v>10</v>
      </c>
      <c r="J71" s="14">
        <v>10</v>
      </c>
      <c r="K71" s="14">
        <v>31</v>
      </c>
      <c r="L71" s="14">
        <v>2255</v>
      </c>
      <c r="P71" s="42" t="s">
        <v>41</v>
      </c>
      <c r="Q71" s="26">
        <f t="shared" si="15"/>
        <v>0</v>
      </c>
      <c r="R71" s="26">
        <f t="shared" si="15"/>
        <v>0</v>
      </c>
      <c r="S71" s="26">
        <f t="shared" si="15"/>
        <v>13</v>
      </c>
      <c r="T71" s="26">
        <f t="shared" si="15"/>
        <v>4</v>
      </c>
      <c r="U71" s="26">
        <f t="shared" si="15"/>
        <v>4</v>
      </c>
      <c r="V71" s="26">
        <f t="shared" si="15"/>
        <v>0</v>
      </c>
      <c r="W71" s="26">
        <f t="shared" si="15"/>
        <v>51</v>
      </c>
      <c r="X71" s="26">
        <f t="shared" si="15"/>
        <v>3561</v>
      </c>
      <c r="Y71" s="26">
        <f t="shared" si="15"/>
        <v>0</v>
      </c>
      <c r="Z71" s="27">
        <f t="shared" si="16"/>
        <v>72</v>
      </c>
      <c r="AA71" s="27"/>
      <c r="AB71" s="28">
        <f t="shared" si="14"/>
        <v>3561</v>
      </c>
    </row>
    <row r="72" spans="1:28" ht="15">
      <c r="A72" s="13" t="s">
        <v>21</v>
      </c>
      <c r="B72" s="13" t="s">
        <v>80</v>
      </c>
      <c r="C72" s="13" t="s">
        <v>11</v>
      </c>
      <c r="D72" s="14">
        <v>0</v>
      </c>
      <c r="E72" s="14">
        <v>0</v>
      </c>
      <c r="F72" s="14">
        <v>1</v>
      </c>
      <c r="G72" s="14">
        <v>0</v>
      </c>
      <c r="H72" s="14">
        <v>1</v>
      </c>
      <c r="I72" s="14">
        <v>0</v>
      </c>
      <c r="J72" s="14">
        <v>0</v>
      </c>
      <c r="K72" s="14">
        <v>3</v>
      </c>
      <c r="L72" s="14">
        <v>25</v>
      </c>
      <c r="P72" s="42" t="s">
        <v>42</v>
      </c>
      <c r="Q72" s="26">
        <f t="shared" si="15"/>
        <v>0</v>
      </c>
      <c r="R72" s="26">
        <f t="shared" si="15"/>
        <v>0</v>
      </c>
      <c r="S72" s="26">
        <f t="shared" si="15"/>
        <v>0</v>
      </c>
      <c r="T72" s="26">
        <f t="shared" si="15"/>
        <v>0</v>
      </c>
      <c r="U72" s="26">
        <f t="shared" si="15"/>
        <v>0</v>
      </c>
      <c r="V72" s="26">
        <f t="shared" si="15"/>
        <v>0</v>
      </c>
      <c r="W72" s="26">
        <f t="shared" si="15"/>
        <v>0</v>
      </c>
      <c r="X72" s="26">
        <f t="shared" si="15"/>
        <v>0</v>
      </c>
      <c r="Y72" s="26">
        <f t="shared" si="15"/>
        <v>0</v>
      </c>
      <c r="Z72" s="27">
        <f t="shared" si="16"/>
        <v>0</v>
      </c>
      <c r="AA72" s="27"/>
      <c r="AB72" s="28">
        <f t="shared" si="14"/>
        <v>0</v>
      </c>
    </row>
    <row r="73" spans="1:28" ht="15">
      <c r="A73" s="13" t="s">
        <v>21</v>
      </c>
      <c r="B73" s="13" t="s">
        <v>82</v>
      </c>
      <c r="C73" s="13" t="s">
        <v>10</v>
      </c>
      <c r="D73" s="14">
        <v>2</v>
      </c>
      <c r="E73" s="14">
        <v>3</v>
      </c>
      <c r="F73" s="14">
        <v>1</v>
      </c>
      <c r="G73" s="14">
        <v>3</v>
      </c>
      <c r="H73" s="14">
        <v>4</v>
      </c>
      <c r="I73" s="14">
        <v>7</v>
      </c>
      <c r="J73" s="14">
        <v>6</v>
      </c>
      <c r="K73" s="14">
        <v>22</v>
      </c>
      <c r="L73" s="14">
        <v>385</v>
      </c>
      <c r="P73" s="42" t="s">
        <v>88</v>
      </c>
      <c r="Q73" s="29">
        <f>+SUM(Q42:Q71)-Q45-Q65</f>
        <v>6250.835</v>
      </c>
      <c r="R73" s="29">
        <f aca="true" t="shared" si="17" ref="R73:Z73">+SUM(R42:R71)-R45-R65</f>
        <v>20919.189</v>
      </c>
      <c r="S73" s="29">
        <f t="shared" si="17"/>
        <v>2214</v>
      </c>
      <c r="T73" s="29">
        <f t="shared" si="17"/>
        <v>1151.513298</v>
      </c>
      <c r="U73" s="29">
        <f t="shared" si="17"/>
        <v>30450.357019</v>
      </c>
      <c r="V73" s="29">
        <f t="shared" si="17"/>
        <v>85781.897638</v>
      </c>
      <c r="W73" s="29">
        <f t="shared" si="17"/>
        <v>30358.060134</v>
      </c>
      <c r="X73" s="29">
        <f t="shared" si="17"/>
        <v>277715.168934</v>
      </c>
      <c r="Y73" s="29">
        <f t="shared" si="17"/>
        <v>6790</v>
      </c>
      <c r="Z73" s="29">
        <f t="shared" si="17"/>
        <v>178047.852089</v>
      </c>
      <c r="AA73" s="29"/>
      <c r="AB73" s="30">
        <f>+Z73-SUM(Z42:Z72)+Z45+Z65</f>
        <v>0</v>
      </c>
    </row>
    <row r="74" spans="1:12" ht="15">
      <c r="A74" s="13" t="s">
        <v>21</v>
      </c>
      <c r="B74" s="13" t="s">
        <v>82</v>
      </c>
      <c r="C74" s="13" t="s">
        <v>11</v>
      </c>
      <c r="D74" s="14">
        <v>0</v>
      </c>
      <c r="E74" s="14">
        <v>6</v>
      </c>
      <c r="F74" s="14">
        <v>4</v>
      </c>
      <c r="G74" s="14">
        <v>2</v>
      </c>
      <c r="H74" s="14">
        <v>6</v>
      </c>
      <c r="I74" s="14">
        <v>3</v>
      </c>
      <c r="J74" s="14">
        <v>4</v>
      </c>
      <c r="K74" s="14">
        <v>10</v>
      </c>
      <c r="L74" s="14">
        <v>263</v>
      </c>
    </row>
    <row r="75" spans="1:12" ht="15">
      <c r="A75" s="13" t="s">
        <v>21</v>
      </c>
      <c r="B75" s="13" t="s">
        <v>81</v>
      </c>
      <c r="C75" s="13" t="s">
        <v>10</v>
      </c>
      <c r="D75" s="14">
        <v>0</v>
      </c>
      <c r="E75" s="14">
        <v>1</v>
      </c>
      <c r="F75" s="14">
        <v>1</v>
      </c>
      <c r="G75" s="14">
        <v>1</v>
      </c>
      <c r="H75" s="14">
        <v>2</v>
      </c>
      <c r="I75" s="14">
        <v>5</v>
      </c>
      <c r="J75" s="14">
        <v>7</v>
      </c>
      <c r="K75" s="14">
        <v>14</v>
      </c>
      <c r="L75" s="14">
        <v>52</v>
      </c>
    </row>
    <row r="76" spans="1:12" ht="15">
      <c r="A76" s="13" t="s">
        <v>21</v>
      </c>
      <c r="B76" s="13" t="s">
        <v>83</v>
      </c>
      <c r="C76" s="13" t="s">
        <v>11</v>
      </c>
      <c r="D76" s="14">
        <v>0</v>
      </c>
      <c r="E76" s="14">
        <v>8</v>
      </c>
      <c r="F76" s="14">
        <v>4</v>
      </c>
      <c r="G76" s="14">
        <v>5</v>
      </c>
      <c r="H76" s="14">
        <v>9</v>
      </c>
      <c r="I76" s="14">
        <v>10</v>
      </c>
      <c r="J76" s="14">
        <v>10</v>
      </c>
      <c r="K76" s="14">
        <v>25</v>
      </c>
      <c r="L76" s="14">
        <v>401</v>
      </c>
    </row>
    <row r="77" spans="1:12" ht="15">
      <c r="A77" s="13" t="s">
        <v>21</v>
      </c>
      <c r="B77" s="13" t="s">
        <v>85</v>
      </c>
      <c r="C77" s="13" t="s">
        <v>11</v>
      </c>
      <c r="D77" s="14">
        <v>7</v>
      </c>
      <c r="E77" s="14">
        <v>10</v>
      </c>
      <c r="F77" s="14">
        <v>5</v>
      </c>
      <c r="G77" s="14">
        <v>5</v>
      </c>
      <c r="H77" s="14">
        <v>10</v>
      </c>
      <c r="I77" s="14">
        <v>10</v>
      </c>
      <c r="J77" s="14">
        <v>10</v>
      </c>
      <c r="K77" s="14">
        <v>25</v>
      </c>
      <c r="L77" s="14">
        <v>2847</v>
      </c>
    </row>
    <row r="78" spans="1:12" ht="15">
      <c r="A78" s="13" t="s">
        <v>22</v>
      </c>
      <c r="B78" s="13" t="s">
        <v>78</v>
      </c>
      <c r="C78" s="13" t="s">
        <v>10</v>
      </c>
      <c r="D78" s="14">
        <v>1</v>
      </c>
      <c r="E78" s="14">
        <v>4</v>
      </c>
      <c r="F78" s="14">
        <v>5</v>
      </c>
      <c r="G78" s="14">
        <v>4</v>
      </c>
      <c r="H78" s="14">
        <v>9</v>
      </c>
      <c r="I78" s="14">
        <v>9</v>
      </c>
      <c r="J78" s="14">
        <v>6</v>
      </c>
      <c r="K78" s="14">
        <v>13</v>
      </c>
      <c r="L78" s="14">
        <v>196</v>
      </c>
    </row>
    <row r="79" spans="1:12" ht="15">
      <c r="A79" s="13" t="s">
        <v>22</v>
      </c>
      <c r="B79" s="13" t="s">
        <v>78</v>
      </c>
      <c r="C79" s="13" t="s">
        <v>11</v>
      </c>
      <c r="D79" s="14">
        <v>2</v>
      </c>
      <c r="E79" s="14">
        <v>4</v>
      </c>
      <c r="F79" s="14">
        <v>0</v>
      </c>
      <c r="G79" s="14">
        <v>1</v>
      </c>
      <c r="H79" s="14">
        <v>1</v>
      </c>
      <c r="I79" s="14">
        <v>1</v>
      </c>
      <c r="J79" s="14">
        <v>4</v>
      </c>
      <c r="K79" s="14">
        <v>8</v>
      </c>
      <c r="L79" s="14">
        <v>53</v>
      </c>
    </row>
    <row r="80" spans="1:12" ht="15">
      <c r="A80" s="13" t="s">
        <v>22</v>
      </c>
      <c r="B80" s="13" t="s">
        <v>79</v>
      </c>
      <c r="C80" s="13" t="s">
        <v>10</v>
      </c>
      <c r="D80" s="14">
        <v>3</v>
      </c>
      <c r="E80" s="14">
        <v>10</v>
      </c>
      <c r="F80" s="14">
        <v>5</v>
      </c>
      <c r="G80" s="14">
        <v>5</v>
      </c>
      <c r="H80" s="14">
        <v>10</v>
      </c>
      <c r="I80" s="14">
        <v>10</v>
      </c>
      <c r="J80" s="14">
        <v>10</v>
      </c>
      <c r="K80" s="14">
        <v>26</v>
      </c>
      <c r="L80" s="14">
        <v>3545</v>
      </c>
    </row>
    <row r="81" spans="1:12" ht="15">
      <c r="A81" s="13" t="s">
        <v>22</v>
      </c>
      <c r="B81" s="13" t="s">
        <v>79</v>
      </c>
      <c r="C81" s="13" t="s">
        <v>11</v>
      </c>
      <c r="D81" s="14">
        <v>1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4</v>
      </c>
      <c r="L81" s="14">
        <v>17</v>
      </c>
    </row>
    <row r="82" spans="1:12" ht="15">
      <c r="A82" s="13" t="s">
        <v>22</v>
      </c>
      <c r="B82" s="13" t="s">
        <v>80</v>
      </c>
      <c r="C82" s="13" t="s">
        <v>10</v>
      </c>
      <c r="D82" s="14">
        <v>4</v>
      </c>
      <c r="E82" s="14">
        <v>10</v>
      </c>
      <c r="F82" s="14">
        <v>5</v>
      </c>
      <c r="G82" s="14">
        <v>5</v>
      </c>
      <c r="H82" s="14">
        <v>10</v>
      </c>
      <c r="I82" s="14">
        <v>10</v>
      </c>
      <c r="J82" s="14">
        <v>10</v>
      </c>
      <c r="K82" s="14">
        <v>27</v>
      </c>
      <c r="L82" s="14">
        <v>3655</v>
      </c>
    </row>
    <row r="83" spans="1:12" ht="15">
      <c r="A83" s="13" t="s">
        <v>22</v>
      </c>
      <c r="B83" s="13" t="s">
        <v>80</v>
      </c>
      <c r="C83" s="13" t="s">
        <v>11</v>
      </c>
      <c r="D83" s="14">
        <v>3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4</v>
      </c>
      <c r="L83" s="14">
        <v>15</v>
      </c>
    </row>
    <row r="84" spans="1:12" ht="15">
      <c r="A84" s="13" t="s">
        <v>22</v>
      </c>
      <c r="B84" s="13" t="s">
        <v>82</v>
      </c>
      <c r="C84" s="13" t="s">
        <v>10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1</v>
      </c>
      <c r="J84" s="14">
        <v>0</v>
      </c>
      <c r="K84" s="14">
        <v>0</v>
      </c>
      <c r="L84" s="14">
        <v>1</v>
      </c>
    </row>
    <row r="85" spans="1:12" ht="15">
      <c r="A85" s="13" t="s">
        <v>22</v>
      </c>
      <c r="B85" s="13" t="s">
        <v>82</v>
      </c>
      <c r="C85" s="13" t="s">
        <v>11</v>
      </c>
      <c r="D85" s="14">
        <v>1</v>
      </c>
      <c r="E85" s="14">
        <v>3</v>
      </c>
      <c r="F85" s="14">
        <v>2</v>
      </c>
      <c r="G85" s="14">
        <v>3</v>
      </c>
      <c r="H85" s="14">
        <v>5</v>
      </c>
      <c r="I85" s="14">
        <v>4</v>
      </c>
      <c r="J85" s="14">
        <v>3</v>
      </c>
      <c r="K85" s="14">
        <v>4</v>
      </c>
      <c r="L85" s="14">
        <v>28</v>
      </c>
    </row>
    <row r="86" spans="1:12" ht="15">
      <c r="A86" s="13" t="s">
        <v>22</v>
      </c>
      <c r="B86" s="13" t="s">
        <v>81</v>
      </c>
      <c r="C86" s="13" t="s">
        <v>10</v>
      </c>
      <c r="D86" s="14">
        <v>0</v>
      </c>
      <c r="E86" s="14">
        <v>0</v>
      </c>
      <c r="F86" s="14">
        <v>2</v>
      </c>
      <c r="G86" s="14">
        <v>2</v>
      </c>
      <c r="H86" s="14">
        <v>4</v>
      </c>
      <c r="I86" s="14">
        <v>6</v>
      </c>
      <c r="J86" s="14">
        <v>7</v>
      </c>
      <c r="K86" s="14">
        <v>11</v>
      </c>
      <c r="L86" s="14">
        <v>126</v>
      </c>
    </row>
    <row r="87" spans="1:12" ht="15">
      <c r="A87" s="13" t="s">
        <v>22</v>
      </c>
      <c r="B87" s="13" t="s">
        <v>81</v>
      </c>
      <c r="C87" s="13" t="s">
        <v>11</v>
      </c>
      <c r="D87" s="14">
        <v>0</v>
      </c>
      <c r="E87" s="14">
        <v>3</v>
      </c>
      <c r="F87" s="14">
        <v>2</v>
      </c>
      <c r="G87" s="14">
        <v>3</v>
      </c>
      <c r="H87" s="14">
        <v>5</v>
      </c>
      <c r="I87" s="14">
        <v>4</v>
      </c>
      <c r="J87" s="14">
        <v>3</v>
      </c>
      <c r="K87" s="14">
        <v>9</v>
      </c>
      <c r="L87" s="14">
        <v>72</v>
      </c>
    </row>
    <row r="88" spans="1:12" ht="15">
      <c r="A88" s="13" t="s">
        <v>22</v>
      </c>
      <c r="B88" s="13" t="s">
        <v>84</v>
      </c>
      <c r="C88" s="13" t="s">
        <v>11</v>
      </c>
      <c r="D88" s="14">
        <v>0</v>
      </c>
      <c r="E88" s="14">
        <v>9</v>
      </c>
      <c r="F88" s="14">
        <v>5</v>
      </c>
      <c r="G88" s="14">
        <v>5</v>
      </c>
      <c r="H88" s="14">
        <v>10</v>
      </c>
      <c r="I88" s="14">
        <v>10</v>
      </c>
      <c r="J88" s="14">
        <v>10</v>
      </c>
      <c r="K88" s="14">
        <v>10</v>
      </c>
      <c r="L88" s="14">
        <v>314</v>
      </c>
    </row>
    <row r="89" spans="1:12" ht="15">
      <c r="A89" s="13" t="s">
        <v>22</v>
      </c>
      <c r="B89" s="13" t="s">
        <v>85</v>
      </c>
      <c r="C89" s="13" t="s">
        <v>11</v>
      </c>
      <c r="D89" s="14">
        <v>7</v>
      </c>
      <c r="E89" s="14">
        <v>10</v>
      </c>
      <c r="F89" s="14">
        <v>5</v>
      </c>
      <c r="G89" s="14">
        <v>5</v>
      </c>
      <c r="H89" s="14">
        <v>10</v>
      </c>
      <c r="I89" s="14">
        <v>10</v>
      </c>
      <c r="J89" s="14">
        <v>10</v>
      </c>
      <c r="K89" s="14">
        <v>21</v>
      </c>
      <c r="L89" s="14">
        <v>3347</v>
      </c>
    </row>
    <row r="90" spans="1:12" ht="15">
      <c r="A90" s="13" t="s">
        <v>23</v>
      </c>
      <c r="B90" s="13" t="s">
        <v>78</v>
      </c>
      <c r="C90" s="13" t="s">
        <v>10</v>
      </c>
      <c r="D90" s="14">
        <v>11</v>
      </c>
      <c r="E90" s="14">
        <v>10</v>
      </c>
      <c r="F90" s="14">
        <v>5</v>
      </c>
      <c r="G90" s="14">
        <v>5</v>
      </c>
      <c r="H90" s="14">
        <v>10</v>
      </c>
      <c r="I90" s="14">
        <v>10</v>
      </c>
      <c r="J90" s="14">
        <v>10</v>
      </c>
      <c r="K90" s="14">
        <v>21</v>
      </c>
      <c r="L90" s="14">
        <v>6400.488319</v>
      </c>
    </row>
    <row r="91" spans="1:12" ht="15">
      <c r="A91" s="13" t="s">
        <v>23</v>
      </c>
      <c r="B91" s="13" t="s">
        <v>79</v>
      </c>
      <c r="C91" s="13" t="s">
        <v>10</v>
      </c>
      <c r="D91" s="14">
        <v>9</v>
      </c>
      <c r="E91" s="14">
        <v>10</v>
      </c>
      <c r="F91" s="14">
        <v>5</v>
      </c>
      <c r="G91" s="14">
        <v>5</v>
      </c>
      <c r="H91" s="14">
        <v>10</v>
      </c>
      <c r="I91" s="14">
        <v>10</v>
      </c>
      <c r="J91" s="14">
        <v>10</v>
      </c>
      <c r="K91" s="14">
        <v>45</v>
      </c>
      <c r="L91" s="14">
        <v>472148.231039</v>
      </c>
    </row>
    <row r="92" spans="1:12" ht="15">
      <c r="A92" s="13" t="s">
        <v>23</v>
      </c>
      <c r="B92" s="13" t="s">
        <v>80</v>
      </c>
      <c r="C92" s="13" t="s">
        <v>10</v>
      </c>
      <c r="D92" s="14">
        <v>12</v>
      </c>
      <c r="E92" s="14">
        <v>10</v>
      </c>
      <c r="F92" s="14">
        <v>5</v>
      </c>
      <c r="G92" s="14">
        <v>5</v>
      </c>
      <c r="H92" s="14">
        <v>10</v>
      </c>
      <c r="I92" s="14">
        <v>10</v>
      </c>
      <c r="J92" s="14">
        <v>10</v>
      </c>
      <c r="K92" s="14">
        <v>21</v>
      </c>
      <c r="L92" s="14">
        <v>46559.805978</v>
      </c>
    </row>
    <row r="93" spans="1:12" ht="15">
      <c r="A93" s="13" t="s">
        <v>23</v>
      </c>
      <c r="B93" s="13" t="s">
        <v>82</v>
      </c>
      <c r="C93" s="13" t="s">
        <v>10</v>
      </c>
      <c r="D93" s="14">
        <v>3</v>
      </c>
      <c r="E93" s="14">
        <v>6</v>
      </c>
      <c r="F93" s="14">
        <v>2</v>
      </c>
      <c r="G93" s="14">
        <v>3</v>
      </c>
      <c r="H93" s="14">
        <v>5</v>
      </c>
      <c r="I93" s="14">
        <v>7</v>
      </c>
      <c r="J93" s="14">
        <v>6</v>
      </c>
      <c r="K93" s="14">
        <v>9</v>
      </c>
      <c r="L93" s="14">
        <v>471.606577</v>
      </c>
    </row>
    <row r="94" spans="1:12" ht="15">
      <c r="A94" s="13" t="s">
        <v>23</v>
      </c>
      <c r="B94" s="13" t="s">
        <v>82</v>
      </c>
      <c r="C94" s="13" t="s">
        <v>11</v>
      </c>
      <c r="D94" s="14">
        <v>2</v>
      </c>
      <c r="E94" s="14">
        <v>4</v>
      </c>
      <c r="F94" s="14">
        <v>3</v>
      </c>
      <c r="G94" s="14">
        <v>2</v>
      </c>
      <c r="H94" s="14">
        <v>5</v>
      </c>
      <c r="I94" s="14">
        <v>3</v>
      </c>
      <c r="J94" s="14">
        <v>4</v>
      </c>
      <c r="K94" s="14">
        <v>7</v>
      </c>
      <c r="L94" s="14">
        <v>410.905096</v>
      </c>
    </row>
    <row r="95" spans="1:12" ht="15">
      <c r="A95" s="13" t="s">
        <v>23</v>
      </c>
      <c r="B95" s="13" t="s">
        <v>81</v>
      </c>
      <c r="C95" s="13" t="s">
        <v>10</v>
      </c>
      <c r="D95" s="14">
        <v>1</v>
      </c>
      <c r="E95" s="14">
        <v>7</v>
      </c>
      <c r="F95" s="14">
        <v>5</v>
      </c>
      <c r="G95" s="14">
        <v>5</v>
      </c>
      <c r="H95" s="14">
        <v>10</v>
      </c>
      <c r="I95" s="14">
        <v>10</v>
      </c>
      <c r="J95" s="14">
        <v>10</v>
      </c>
      <c r="K95" s="14">
        <v>21</v>
      </c>
      <c r="L95" s="14">
        <v>3741.459004</v>
      </c>
    </row>
    <row r="96" spans="1:12" ht="15">
      <c r="A96" s="13" t="s">
        <v>23</v>
      </c>
      <c r="B96" s="13" t="s">
        <v>84</v>
      </c>
      <c r="C96" s="13" t="s">
        <v>11</v>
      </c>
      <c r="D96" s="14">
        <v>2</v>
      </c>
      <c r="E96" s="14">
        <v>3</v>
      </c>
      <c r="F96" s="14">
        <v>4</v>
      </c>
      <c r="G96" s="14">
        <v>5</v>
      </c>
      <c r="H96" s="14">
        <v>9</v>
      </c>
      <c r="I96" s="14">
        <v>10</v>
      </c>
      <c r="J96" s="14">
        <v>10</v>
      </c>
      <c r="K96" s="14">
        <v>17</v>
      </c>
      <c r="L96" s="14">
        <v>151.04</v>
      </c>
    </row>
    <row r="97" spans="1:12" ht="15">
      <c r="A97" s="13" t="s">
        <v>23</v>
      </c>
      <c r="B97" s="13" t="s">
        <v>85</v>
      </c>
      <c r="C97" s="13" t="s">
        <v>11</v>
      </c>
      <c r="D97" s="14">
        <v>2</v>
      </c>
      <c r="E97" s="14">
        <v>9</v>
      </c>
      <c r="F97" s="14">
        <v>5</v>
      </c>
      <c r="G97" s="14">
        <v>5</v>
      </c>
      <c r="H97" s="14">
        <v>10</v>
      </c>
      <c r="I97" s="14">
        <v>10</v>
      </c>
      <c r="J97" s="14">
        <v>10</v>
      </c>
      <c r="K97" s="14">
        <v>26</v>
      </c>
      <c r="L97" s="14">
        <v>795.433215</v>
      </c>
    </row>
    <row r="98" spans="1:12" ht="15">
      <c r="A98" s="13" t="s">
        <v>23</v>
      </c>
      <c r="B98" s="13" t="s">
        <v>86</v>
      </c>
      <c r="C98" s="13" t="s">
        <v>11</v>
      </c>
      <c r="D98" s="14">
        <v>1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72</v>
      </c>
    </row>
    <row r="99" spans="1:12" ht="15">
      <c r="A99" s="13" t="s">
        <v>24</v>
      </c>
      <c r="B99" s="13" t="s">
        <v>78</v>
      </c>
      <c r="C99" s="13" t="s">
        <v>10</v>
      </c>
      <c r="D99" s="14">
        <v>6</v>
      </c>
      <c r="E99" s="14">
        <v>10</v>
      </c>
      <c r="F99" s="14">
        <v>5</v>
      </c>
      <c r="G99" s="14">
        <v>5</v>
      </c>
      <c r="H99" s="14">
        <v>10</v>
      </c>
      <c r="I99" s="14">
        <v>10</v>
      </c>
      <c r="J99" s="14">
        <v>9</v>
      </c>
      <c r="K99" s="14">
        <v>26</v>
      </c>
      <c r="L99" s="14">
        <v>27369.085</v>
      </c>
    </row>
    <row r="100" spans="1:12" ht="15">
      <c r="A100" s="13" t="s">
        <v>24</v>
      </c>
      <c r="B100" s="13" t="s">
        <v>78</v>
      </c>
      <c r="C100" s="13" t="s">
        <v>11</v>
      </c>
      <c r="D100" s="14">
        <v>3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1</v>
      </c>
      <c r="K100" s="14">
        <v>9</v>
      </c>
      <c r="L100" s="14">
        <v>5029.835</v>
      </c>
    </row>
    <row r="101" spans="1:12" ht="15">
      <c r="A101" s="13" t="s">
        <v>24</v>
      </c>
      <c r="B101" s="13" t="s">
        <v>79</v>
      </c>
      <c r="C101" s="13" t="s">
        <v>10</v>
      </c>
      <c r="D101" s="14">
        <v>8</v>
      </c>
      <c r="E101" s="14">
        <v>10</v>
      </c>
      <c r="F101" s="14">
        <v>5</v>
      </c>
      <c r="G101" s="14">
        <v>5</v>
      </c>
      <c r="H101" s="14">
        <v>10</v>
      </c>
      <c r="I101" s="14">
        <v>10</v>
      </c>
      <c r="J101" s="14">
        <v>10</v>
      </c>
      <c r="K101" s="14">
        <v>31</v>
      </c>
      <c r="L101" s="14">
        <v>717571.48</v>
      </c>
    </row>
    <row r="102" spans="1:12" ht="15">
      <c r="A102" s="13" t="s">
        <v>24</v>
      </c>
      <c r="B102" s="13" t="s">
        <v>79</v>
      </c>
      <c r="C102" s="13" t="s">
        <v>11</v>
      </c>
      <c r="D102" s="14">
        <v>1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4</v>
      </c>
      <c r="L102" s="14">
        <v>18617.189</v>
      </c>
    </row>
    <row r="103" spans="1:12" ht="15">
      <c r="A103" s="13" t="s">
        <v>24</v>
      </c>
      <c r="B103" s="13" t="s">
        <v>80</v>
      </c>
      <c r="C103" s="13" t="s">
        <v>10</v>
      </c>
      <c r="D103" s="14">
        <v>4</v>
      </c>
      <c r="E103" s="14">
        <v>10</v>
      </c>
      <c r="F103" s="14">
        <v>5</v>
      </c>
      <c r="G103" s="14">
        <v>5</v>
      </c>
      <c r="H103" s="14">
        <v>10</v>
      </c>
      <c r="I103" s="14">
        <v>10</v>
      </c>
      <c r="J103" s="14">
        <v>10</v>
      </c>
      <c r="K103" s="14">
        <v>30</v>
      </c>
      <c r="L103" s="14">
        <v>49292.595</v>
      </c>
    </row>
    <row r="104" spans="1:12" ht="15">
      <c r="A104" s="13" t="s">
        <v>24</v>
      </c>
      <c r="B104" s="13" t="s">
        <v>80</v>
      </c>
      <c r="C104" s="13" t="s">
        <v>11</v>
      </c>
      <c r="D104" s="14">
        <v>3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5</v>
      </c>
      <c r="L104" s="14">
        <v>1386</v>
      </c>
    </row>
    <row r="105" spans="1:12" ht="15">
      <c r="A105" s="13" t="s">
        <v>24</v>
      </c>
      <c r="B105" s="13" t="s">
        <v>82</v>
      </c>
      <c r="C105" s="13" t="s">
        <v>10</v>
      </c>
      <c r="D105" s="14">
        <v>0</v>
      </c>
      <c r="E105" s="14">
        <v>3</v>
      </c>
      <c r="F105" s="14">
        <v>2</v>
      </c>
      <c r="G105" s="14">
        <v>0</v>
      </c>
      <c r="H105" s="14">
        <v>2</v>
      </c>
      <c r="I105" s="14">
        <v>2</v>
      </c>
      <c r="J105" s="14">
        <v>1</v>
      </c>
      <c r="K105" s="14">
        <v>11</v>
      </c>
      <c r="L105" s="14">
        <v>3855</v>
      </c>
    </row>
    <row r="106" spans="1:12" ht="15">
      <c r="A106" s="13" t="s">
        <v>24</v>
      </c>
      <c r="B106" s="13" t="s">
        <v>82</v>
      </c>
      <c r="C106" s="13" t="s">
        <v>11</v>
      </c>
      <c r="D106" s="14">
        <v>5</v>
      </c>
      <c r="E106" s="14">
        <v>7</v>
      </c>
      <c r="F106" s="14">
        <v>3</v>
      </c>
      <c r="G106" s="14">
        <v>5</v>
      </c>
      <c r="H106" s="14">
        <v>8</v>
      </c>
      <c r="I106" s="14">
        <v>8</v>
      </c>
      <c r="J106" s="14">
        <v>9</v>
      </c>
      <c r="K106" s="14">
        <v>24</v>
      </c>
      <c r="L106" s="14">
        <v>12030.024</v>
      </c>
    </row>
    <row r="107" spans="1:12" ht="15">
      <c r="A107" s="13" t="s">
        <v>24</v>
      </c>
      <c r="B107" s="13" t="s">
        <v>81</v>
      </c>
      <c r="C107" s="13" t="s">
        <v>10</v>
      </c>
      <c r="D107" s="14">
        <v>0</v>
      </c>
      <c r="E107" s="14">
        <v>5</v>
      </c>
      <c r="F107" s="14">
        <v>5</v>
      </c>
      <c r="G107" s="14">
        <v>5</v>
      </c>
      <c r="H107" s="14">
        <v>10</v>
      </c>
      <c r="I107" s="14">
        <v>10</v>
      </c>
      <c r="J107" s="14">
        <v>10</v>
      </c>
      <c r="K107" s="14">
        <v>27</v>
      </c>
      <c r="L107" s="14">
        <v>17862.94</v>
      </c>
    </row>
    <row r="108" spans="1:12" ht="15">
      <c r="A108" s="13" t="s">
        <v>24</v>
      </c>
      <c r="B108" s="13" t="s">
        <v>81</v>
      </c>
      <c r="C108" s="13" t="s">
        <v>11</v>
      </c>
      <c r="D108" s="14">
        <v>2</v>
      </c>
      <c r="E108" s="14">
        <v>4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8</v>
      </c>
      <c r="L108" s="14">
        <v>431</v>
      </c>
    </row>
    <row r="109" spans="1:12" ht="15">
      <c r="A109" s="13" t="s">
        <v>24</v>
      </c>
      <c r="B109" s="13" t="s">
        <v>83</v>
      </c>
      <c r="C109" s="13" t="s">
        <v>10</v>
      </c>
      <c r="D109" s="14">
        <v>0</v>
      </c>
      <c r="E109" s="14">
        <v>3</v>
      </c>
      <c r="F109" s="14">
        <v>3</v>
      </c>
      <c r="G109" s="14">
        <v>1</v>
      </c>
      <c r="H109" s="14">
        <v>4</v>
      </c>
      <c r="I109" s="14">
        <v>2</v>
      </c>
      <c r="J109" s="14">
        <v>1</v>
      </c>
      <c r="K109" s="14">
        <v>4</v>
      </c>
      <c r="L109" s="14">
        <v>403</v>
      </c>
    </row>
    <row r="110" spans="1:12" ht="15">
      <c r="A110" s="13" t="s">
        <v>24</v>
      </c>
      <c r="B110" s="13" t="s">
        <v>83</v>
      </c>
      <c r="C110" s="13" t="s">
        <v>11</v>
      </c>
      <c r="D110" s="14">
        <v>3</v>
      </c>
      <c r="E110" s="14">
        <v>7</v>
      </c>
      <c r="F110" s="14">
        <v>2</v>
      </c>
      <c r="G110" s="14">
        <v>4</v>
      </c>
      <c r="H110" s="14">
        <v>6</v>
      </c>
      <c r="I110" s="14">
        <v>8</v>
      </c>
      <c r="J110" s="14">
        <v>9</v>
      </c>
      <c r="K110" s="14">
        <v>26</v>
      </c>
      <c r="L110" s="14">
        <v>1723</v>
      </c>
    </row>
    <row r="111" spans="1:12" ht="15">
      <c r="A111" s="13" t="s">
        <v>24</v>
      </c>
      <c r="B111" s="13" t="s">
        <v>84</v>
      </c>
      <c r="C111" s="13" t="s">
        <v>11</v>
      </c>
      <c r="D111" s="14">
        <v>7</v>
      </c>
      <c r="E111" s="14">
        <v>10</v>
      </c>
      <c r="F111" s="14">
        <v>5</v>
      </c>
      <c r="G111" s="14">
        <v>5</v>
      </c>
      <c r="H111" s="14">
        <v>10</v>
      </c>
      <c r="I111" s="14">
        <v>10</v>
      </c>
      <c r="J111" s="14">
        <v>10</v>
      </c>
      <c r="K111" s="14">
        <v>28</v>
      </c>
      <c r="L111" s="14">
        <v>6040</v>
      </c>
    </row>
    <row r="112" spans="1:12" ht="15">
      <c r="A112" s="13" t="s">
        <v>24</v>
      </c>
      <c r="B112" s="13" t="s">
        <v>85</v>
      </c>
      <c r="C112" s="13" t="s">
        <v>11</v>
      </c>
      <c r="D112" s="14">
        <v>8</v>
      </c>
      <c r="E112" s="14">
        <v>10</v>
      </c>
      <c r="F112" s="14">
        <v>5</v>
      </c>
      <c r="G112" s="14">
        <v>5</v>
      </c>
      <c r="H112" s="14">
        <v>10</v>
      </c>
      <c r="I112" s="14">
        <v>10</v>
      </c>
      <c r="J112" s="14">
        <v>10</v>
      </c>
      <c r="K112" s="14">
        <v>35</v>
      </c>
      <c r="L112" s="14">
        <v>53259.512</v>
      </c>
    </row>
    <row r="113" spans="1:12" ht="15">
      <c r="A113" s="13" t="s">
        <v>25</v>
      </c>
      <c r="B113" s="13" t="s">
        <v>78</v>
      </c>
      <c r="C113" s="13" t="s">
        <v>10</v>
      </c>
      <c r="D113" s="14">
        <v>2</v>
      </c>
      <c r="E113" s="14">
        <v>8</v>
      </c>
      <c r="F113" s="14">
        <v>2</v>
      </c>
      <c r="G113" s="14">
        <v>4</v>
      </c>
      <c r="H113" s="14">
        <v>6</v>
      </c>
      <c r="I113" s="14">
        <v>5</v>
      </c>
      <c r="J113" s="14">
        <v>7</v>
      </c>
      <c r="K113" s="14">
        <v>9</v>
      </c>
      <c r="L113" s="14">
        <v>197</v>
      </c>
    </row>
    <row r="114" spans="1:12" ht="15">
      <c r="A114" s="13" t="s">
        <v>25</v>
      </c>
      <c r="B114" s="13" t="s">
        <v>78</v>
      </c>
      <c r="C114" s="13" t="s">
        <v>11</v>
      </c>
      <c r="D114" s="14">
        <v>6</v>
      </c>
      <c r="E114" s="14">
        <v>2</v>
      </c>
      <c r="F114" s="14">
        <v>3</v>
      </c>
      <c r="G114" s="14">
        <v>1</v>
      </c>
      <c r="H114" s="14">
        <v>4</v>
      </c>
      <c r="I114" s="14">
        <v>5</v>
      </c>
      <c r="J114" s="14">
        <v>3</v>
      </c>
      <c r="K114" s="14">
        <v>9</v>
      </c>
      <c r="L114" s="14">
        <v>102</v>
      </c>
    </row>
    <row r="115" spans="1:12" ht="15">
      <c r="A115" s="13" t="s">
        <v>25</v>
      </c>
      <c r="B115" s="13" t="s">
        <v>79</v>
      </c>
      <c r="C115" s="13" t="s">
        <v>10</v>
      </c>
      <c r="D115" s="14">
        <v>6</v>
      </c>
      <c r="E115" s="14">
        <v>10</v>
      </c>
      <c r="F115" s="14">
        <v>5</v>
      </c>
      <c r="G115" s="14">
        <v>5</v>
      </c>
      <c r="H115" s="14">
        <v>10</v>
      </c>
      <c r="I115" s="14">
        <v>10</v>
      </c>
      <c r="J115" s="14">
        <v>10</v>
      </c>
      <c r="K115" s="14">
        <v>23</v>
      </c>
      <c r="L115" s="14">
        <v>27348</v>
      </c>
    </row>
    <row r="116" spans="1:12" ht="15">
      <c r="A116" s="13" t="s">
        <v>25</v>
      </c>
      <c r="B116" s="13" t="s">
        <v>79</v>
      </c>
      <c r="C116" s="13" t="s">
        <v>11</v>
      </c>
      <c r="D116" s="14">
        <v>1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7</v>
      </c>
      <c r="L116" s="14">
        <v>31</v>
      </c>
    </row>
    <row r="117" spans="1:12" ht="15">
      <c r="A117" s="13" t="s">
        <v>25</v>
      </c>
      <c r="B117" s="13" t="s">
        <v>80</v>
      </c>
      <c r="C117" s="13" t="s">
        <v>10</v>
      </c>
      <c r="D117" s="14">
        <v>3</v>
      </c>
      <c r="E117" s="14">
        <v>10</v>
      </c>
      <c r="F117" s="14">
        <v>5</v>
      </c>
      <c r="G117" s="14">
        <v>5</v>
      </c>
      <c r="H117" s="14">
        <v>10</v>
      </c>
      <c r="I117" s="14">
        <v>10</v>
      </c>
      <c r="J117" s="14">
        <v>10</v>
      </c>
      <c r="K117" s="14">
        <v>22</v>
      </c>
      <c r="L117" s="14">
        <v>11019</v>
      </c>
    </row>
    <row r="118" spans="1:12" ht="15">
      <c r="A118" s="13" t="s">
        <v>25</v>
      </c>
      <c r="B118" s="13" t="s">
        <v>80</v>
      </c>
      <c r="C118" s="13" t="s">
        <v>11</v>
      </c>
      <c r="D118" s="14">
        <v>2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6</v>
      </c>
      <c r="L118" s="14">
        <v>18</v>
      </c>
    </row>
    <row r="119" spans="1:12" ht="15">
      <c r="A119" s="13" t="s">
        <v>25</v>
      </c>
      <c r="B119" s="13" t="s">
        <v>82</v>
      </c>
      <c r="C119" s="13" t="s">
        <v>10</v>
      </c>
      <c r="D119" s="14">
        <v>0</v>
      </c>
      <c r="E119" s="14">
        <v>2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1</v>
      </c>
      <c r="L119" s="14">
        <v>6</v>
      </c>
    </row>
    <row r="120" spans="1:12" ht="15">
      <c r="A120" s="13" t="s">
        <v>25</v>
      </c>
      <c r="B120" s="13" t="s">
        <v>82</v>
      </c>
      <c r="C120" s="13" t="s">
        <v>11</v>
      </c>
      <c r="D120" s="14">
        <v>3</v>
      </c>
      <c r="E120" s="14">
        <v>4</v>
      </c>
      <c r="F120" s="14">
        <v>5</v>
      </c>
      <c r="G120" s="14">
        <v>5</v>
      </c>
      <c r="H120" s="14">
        <v>10</v>
      </c>
      <c r="I120" s="14">
        <v>10</v>
      </c>
      <c r="J120" s="14">
        <v>10</v>
      </c>
      <c r="K120" s="14">
        <v>13</v>
      </c>
      <c r="L120" s="14">
        <v>147</v>
      </c>
    </row>
    <row r="121" spans="1:12" ht="15">
      <c r="A121" s="13" t="s">
        <v>25</v>
      </c>
      <c r="B121" s="13" t="s">
        <v>81</v>
      </c>
      <c r="C121" s="13" t="s">
        <v>10</v>
      </c>
      <c r="D121" s="14">
        <v>0</v>
      </c>
      <c r="E121" s="14">
        <v>7</v>
      </c>
      <c r="F121" s="14">
        <v>5</v>
      </c>
      <c r="G121" s="14">
        <v>4</v>
      </c>
      <c r="H121" s="14">
        <v>9</v>
      </c>
      <c r="I121" s="14">
        <v>9</v>
      </c>
      <c r="J121" s="14">
        <v>9</v>
      </c>
      <c r="K121" s="14">
        <v>8</v>
      </c>
      <c r="L121" s="14">
        <v>388</v>
      </c>
    </row>
    <row r="122" spans="1:12" ht="15">
      <c r="A122" s="13" t="s">
        <v>25</v>
      </c>
      <c r="B122" s="13" t="s">
        <v>81</v>
      </c>
      <c r="C122" s="13" t="s">
        <v>11</v>
      </c>
      <c r="D122" s="14">
        <v>0</v>
      </c>
      <c r="E122" s="14">
        <v>2</v>
      </c>
      <c r="F122" s="14">
        <v>0</v>
      </c>
      <c r="G122" s="14">
        <v>1</v>
      </c>
      <c r="H122" s="14">
        <v>1</v>
      </c>
      <c r="I122" s="14">
        <v>1</v>
      </c>
      <c r="J122" s="14">
        <v>1</v>
      </c>
      <c r="K122" s="14">
        <v>7</v>
      </c>
      <c r="L122" s="14">
        <v>49</v>
      </c>
    </row>
    <row r="123" spans="1:12" ht="15">
      <c r="A123" s="13" t="s">
        <v>25</v>
      </c>
      <c r="B123" s="13" t="s">
        <v>83</v>
      </c>
      <c r="C123" s="13" t="s">
        <v>10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8</v>
      </c>
      <c r="L123" s="14">
        <v>243</v>
      </c>
    </row>
    <row r="124" spans="1:12" ht="15">
      <c r="A124" s="13" t="s">
        <v>25</v>
      </c>
      <c r="B124" s="13" t="s">
        <v>83</v>
      </c>
      <c r="C124" s="13" t="s">
        <v>11</v>
      </c>
      <c r="D124" s="14">
        <v>6</v>
      </c>
      <c r="E124" s="14">
        <v>10</v>
      </c>
      <c r="F124" s="14">
        <v>5</v>
      </c>
      <c r="G124" s="14">
        <v>5</v>
      </c>
      <c r="H124" s="14">
        <v>10</v>
      </c>
      <c r="I124" s="14">
        <v>10</v>
      </c>
      <c r="J124" s="14">
        <v>10</v>
      </c>
      <c r="K124" s="14">
        <v>22</v>
      </c>
      <c r="L124" s="14">
        <v>4163</v>
      </c>
    </row>
    <row r="125" spans="1:12" ht="15">
      <c r="A125" s="13" t="s">
        <v>25</v>
      </c>
      <c r="B125" s="13" t="s">
        <v>84</v>
      </c>
      <c r="C125" s="13" t="s">
        <v>11</v>
      </c>
      <c r="D125" s="14">
        <v>1</v>
      </c>
      <c r="E125" s="14">
        <v>7</v>
      </c>
      <c r="F125" s="14">
        <v>3</v>
      </c>
      <c r="G125" s="14">
        <v>4</v>
      </c>
      <c r="H125" s="14">
        <v>7</v>
      </c>
      <c r="I125" s="14">
        <v>9</v>
      </c>
      <c r="J125" s="14">
        <v>8</v>
      </c>
      <c r="K125" s="14">
        <v>7</v>
      </c>
      <c r="L125" s="14">
        <v>89</v>
      </c>
    </row>
    <row r="126" spans="1:12" ht="15">
      <c r="A126" s="13" t="s">
        <v>25</v>
      </c>
      <c r="B126" s="13" t="s">
        <v>85</v>
      </c>
      <c r="C126" s="13" t="s">
        <v>11</v>
      </c>
      <c r="D126" s="14">
        <v>6</v>
      </c>
      <c r="E126" s="14">
        <v>10</v>
      </c>
      <c r="F126" s="14">
        <v>5</v>
      </c>
      <c r="G126" s="14">
        <v>5</v>
      </c>
      <c r="H126" s="14">
        <v>10</v>
      </c>
      <c r="I126" s="14">
        <v>10</v>
      </c>
      <c r="J126" s="14">
        <v>10</v>
      </c>
      <c r="K126" s="14">
        <v>21</v>
      </c>
      <c r="L126" s="14">
        <v>1830</v>
      </c>
    </row>
    <row r="127" spans="1:12" ht="15">
      <c r="A127" s="13" t="s">
        <v>26</v>
      </c>
      <c r="B127" s="13" t="s">
        <v>79</v>
      </c>
      <c r="C127" s="13" t="s">
        <v>10</v>
      </c>
      <c r="D127" s="14">
        <v>7</v>
      </c>
      <c r="E127" s="14">
        <v>10</v>
      </c>
      <c r="F127" s="14">
        <v>5</v>
      </c>
      <c r="G127" s="14">
        <v>5</v>
      </c>
      <c r="H127" s="14">
        <v>10</v>
      </c>
      <c r="I127" s="14">
        <v>10</v>
      </c>
      <c r="J127" s="14">
        <v>10</v>
      </c>
      <c r="K127" s="14">
        <v>33</v>
      </c>
      <c r="L127" s="14">
        <v>226675</v>
      </c>
    </row>
    <row r="128" spans="1:12" ht="15">
      <c r="A128" s="13" t="s">
        <v>26</v>
      </c>
      <c r="B128" s="13" t="s">
        <v>79</v>
      </c>
      <c r="C128" s="13" t="s">
        <v>11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4</v>
      </c>
      <c r="L128" s="14">
        <v>152</v>
      </c>
    </row>
    <row r="129" spans="1:12" ht="15">
      <c r="A129" s="13" t="s">
        <v>26</v>
      </c>
      <c r="B129" s="13" t="s">
        <v>82</v>
      </c>
      <c r="C129" s="13" t="s">
        <v>10</v>
      </c>
      <c r="D129" s="14">
        <v>0</v>
      </c>
      <c r="E129" s="14">
        <v>6</v>
      </c>
      <c r="F129" s="14">
        <v>1</v>
      </c>
      <c r="G129" s="14">
        <v>1</v>
      </c>
      <c r="H129" s="14">
        <v>2</v>
      </c>
      <c r="I129" s="14">
        <v>2</v>
      </c>
      <c r="J129" s="14">
        <v>2</v>
      </c>
      <c r="K129" s="14">
        <v>10</v>
      </c>
      <c r="L129" s="14">
        <v>1587</v>
      </c>
    </row>
    <row r="130" spans="1:12" ht="15">
      <c r="A130" s="13" t="s">
        <v>26</v>
      </c>
      <c r="B130" s="13" t="s">
        <v>82</v>
      </c>
      <c r="C130" s="13" t="s">
        <v>11</v>
      </c>
      <c r="D130" s="14">
        <v>7</v>
      </c>
      <c r="E130" s="14">
        <v>4</v>
      </c>
      <c r="F130" s="14">
        <v>4</v>
      </c>
      <c r="G130" s="14">
        <v>4</v>
      </c>
      <c r="H130" s="14">
        <v>8</v>
      </c>
      <c r="I130" s="14">
        <v>8</v>
      </c>
      <c r="J130" s="14">
        <v>8</v>
      </c>
      <c r="K130" s="14">
        <v>26</v>
      </c>
      <c r="L130" s="14">
        <v>3032</v>
      </c>
    </row>
    <row r="131" spans="1:12" ht="15">
      <c r="A131" s="13" t="s">
        <v>26</v>
      </c>
      <c r="B131" s="13" t="s">
        <v>83</v>
      </c>
      <c r="C131" s="13" t="s">
        <v>10</v>
      </c>
      <c r="D131" s="14">
        <v>1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7</v>
      </c>
      <c r="L131" s="14">
        <v>126</v>
      </c>
    </row>
    <row r="132" spans="1:12" ht="15">
      <c r="A132" s="13" t="s">
        <v>26</v>
      </c>
      <c r="B132" s="13" t="s">
        <v>83</v>
      </c>
      <c r="C132" s="13" t="s">
        <v>11</v>
      </c>
      <c r="D132" s="14">
        <v>6</v>
      </c>
      <c r="E132" s="14">
        <v>10</v>
      </c>
      <c r="F132" s="14">
        <v>5</v>
      </c>
      <c r="G132" s="14">
        <v>5</v>
      </c>
      <c r="H132" s="14">
        <v>10</v>
      </c>
      <c r="I132" s="14">
        <v>10</v>
      </c>
      <c r="J132" s="14">
        <v>10</v>
      </c>
      <c r="K132" s="14">
        <v>25</v>
      </c>
      <c r="L132" s="14">
        <v>43850</v>
      </c>
    </row>
    <row r="133" spans="1:12" ht="15">
      <c r="A133" s="13" t="s">
        <v>26</v>
      </c>
      <c r="B133" s="13" t="s">
        <v>84</v>
      </c>
      <c r="C133" s="13" t="s">
        <v>11</v>
      </c>
      <c r="D133" s="14">
        <v>7</v>
      </c>
      <c r="E133" s="14">
        <v>10</v>
      </c>
      <c r="F133" s="14">
        <v>5</v>
      </c>
      <c r="G133" s="14">
        <v>5</v>
      </c>
      <c r="H133" s="14">
        <v>10</v>
      </c>
      <c r="I133" s="14">
        <v>10</v>
      </c>
      <c r="J133" s="14">
        <v>10</v>
      </c>
      <c r="K133" s="14">
        <v>32</v>
      </c>
      <c r="L133" s="14">
        <v>11869</v>
      </c>
    </row>
    <row r="134" spans="1:12" ht="15">
      <c r="A134" s="13" t="s">
        <v>26</v>
      </c>
      <c r="B134" s="13" t="s">
        <v>85</v>
      </c>
      <c r="C134" s="13" t="s">
        <v>11</v>
      </c>
      <c r="D134" s="14">
        <v>7</v>
      </c>
      <c r="E134" s="14">
        <v>10</v>
      </c>
      <c r="F134" s="14">
        <v>5</v>
      </c>
      <c r="G134" s="14">
        <v>5</v>
      </c>
      <c r="H134" s="14">
        <v>10</v>
      </c>
      <c r="I134" s="14">
        <v>10</v>
      </c>
      <c r="J134" s="14">
        <v>10</v>
      </c>
      <c r="K134" s="14">
        <v>36</v>
      </c>
      <c r="L134" s="14">
        <v>105734</v>
      </c>
    </row>
    <row r="135" spans="1:12" ht="15">
      <c r="A135" s="13" t="s">
        <v>27</v>
      </c>
      <c r="B135" s="13" t="s">
        <v>78</v>
      </c>
      <c r="C135" s="13" t="s">
        <v>10</v>
      </c>
      <c r="D135" s="14">
        <v>7</v>
      </c>
      <c r="E135" s="14">
        <v>10</v>
      </c>
      <c r="F135" s="14">
        <v>5</v>
      </c>
      <c r="G135" s="14">
        <v>5</v>
      </c>
      <c r="H135" s="14">
        <v>10</v>
      </c>
      <c r="I135" s="14">
        <v>10</v>
      </c>
      <c r="J135" s="14">
        <v>10</v>
      </c>
      <c r="K135" s="14">
        <v>24</v>
      </c>
      <c r="L135" s="14">
        <v>3065</v>
      </c>
    </row>
    <row r="136" spans="1:12" ht="15">
      <c r="A136" s="13" t="s">
        <v>27</v>
      </c>
      <c r="B136" s="13" t="s">
        <v>79</v>
      </c>
      <c r="C136" s="13" t="s">
        <v>10</v>
      </c>
      <c r="D136" s="14">
        <v>7</v>
      </c>
      <c r="E136" s="14">
        <v>10</v>
      </c>
      <c r="F136" s="14">
        <v>5</v>
      </c>
      <c r="G136" s="14">
        <v>5</v>
      </c>
      <c r="H136" s="14">
        <v>10</v>
      </c>
      <c r="I136" s="14">
        <v>10</v>
      </c>
      <c r="J136" s="14">
        <v>10</v>
      </c>
      <c r="K136" s="14">
        <v>35</v>
      </c>
      <c r="L136" s="14">
        <v>134896</v>
      </c>
    </row>
    <row r="137" spans="1:12" ht="15">
      <c r="A137" s="13" t="s">
        <v>27</v>
      </c>
      <c r="B137" s="13" t="s">
        <v>82</v>
      </c>
      <c r="C137" s="13" t="s">
        <v>10</v>
      </c>
      <c r="D137" s="14">
        <v>0</v>
      </c>
      <c r="E137" s="14">
        <v>1</v>
      </c>
      <c r="F137" s="14">
        <v>1</v>
      </c>
      <c r="G137" s="14">
        <v>2</v>
      </c>
      <c r="H137" s="14">
        <v>3</v>
      </c>
      <c r="I137" s="14">
        <v>1</v>
      </c>
      <c r="J137" s="14">
        <v>1</v>
      </c>
      <c r="K137" s="14">
        <v>1</v>
      </c>
      <c r="L137" s="14">
        <v>7</v>
      </c>
    </row>
    <row r="138" spans="1:12" ht="15">
      <c r="A138" s="13" t="s">
        <v>27</v>
      </c>
      <c r="B138" s="13" t="s">
        <v>82</v>
      </c>
      <c r="C138" s="13" t="s">
        <v>11</v>
      </c>
      <c r="D138" s="14">
        <v>0</v>
      </c>
      <c r="E138" s="14">
        <v>0</v>
      </c>
      <c r="F138" s="14">
        <v>0</v>
      </c>
      <c r="G138" s="14">
        <v>1</v>
      </c>
      <c r="H138" s="14">
        <v>1</v>
      </c>
      <c r="I138" s="14">
        <v>3</v>
      </c>
      <c r="J138" s="14">
        <v>2</v>
      </c>
      <c r="K138" s="14">
        <v>1</v>
      </c>
      <c r="L138" s="14">
        <v>10</v>
      </c>
    </row>
    <row r="139" spans="1:12" ht="15">
      <c r="A139" s="13" t="s">
        <v>27</v>
      </c>
      <c r="B139" s="13" t="s">
        <v>81</v>
      </c>
      <c r="C139" s="13" t="s">
        <v>10</v>
      </c>
      <c r="D139" s="14">
        <v>0</v>
      </c>
      <c r="E139" s="14">
        <v>8</v>
      </c>
      <c r="F139" s="14">
        <v>5</v>
      </c>
      <c r="G139" s="14">
        <v>5</v>
      </c>
      <c r="H139" s="14">
        <v>10</v>
      </c>
      <c r="I139" s="14">
        <v>10</v>
      </c>
      <c r="J139" s="14">
        <v>10</v>
      </c>
      <c r="K139" s="14">
        <v>25</v>
      </c>
      <c r="L139" s="14">
        <v>1519</v>
      </c>
    </row>
    <row r="140" spans="1:12" ht="15">
      <c r="A140" s="13" t="s">
        <v>27</v>
      </c>
      <c r="B140" s="13" t="s">
        <v>85</v>
      </c>
      <c r="C140" s="13" t="s">
        <v>11</v>
      </c>
      <c r="D140" s="14">
        <v>6</v>
      </c>
      <c r="E140" s="14">
        <v>10</v>
      </c>
      <c r="F140" s="14">
        <v>5</v>
      </c>
      <c r="G140" s="14">
        <v>5</v>
      </c>
      <c r="H140" s="14">
        <v>10</v>
      </c>
      <c r="I140" s="14">
        <v>10</v>
      </c>
      <c r="J140" s="14">
        <v>10</v>
      </c>
      <c r="K140" s="14">
        <v>20</v>
      </c>
      <c r="L140" s="14">
        <v>4422</v>
      </c>
    </row>
    <row r="141" spans="1:12" ht="15">
      <c r="A141" s="13" t="s">
        <v>27</v>
      </c>
      <c r="B141" s="13" t="s">
        <v>86</v>
      </c>
      <c r="C141" s="13" t="s">
        <v>11</v>
      </c>
      <c r="D141" s="14">
        <v>1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15</v>
      </c>
    </row>
    <row r="142" spans="1:12" ht="15">
      <c r="A142" s="13" t="s">
        <v>28</v>
      </c>
      <c r="B142" s="13" t="s">
        <v>78</v>
      </c>
      <c r="C142" s="13" t="s">
        <v>10</v>
      </c>
      <c r="D142" s="14">
        <v>3</v>
      </c>
      <c r="E142" s="14">
        <v>9</v>
      </c>
      <c r="F142" s="14">
        <v>3</v>
      </c>
      <c r="G142" s="14">
        <v>5</v>
      </c>
      <c r="H142" s="14">
        <v>8</v>
      </c>
      <c r="I142" s="14">
        <v>10</v>
      </c>
      <c r="J142" s="14">
        <v>10</v>
      </c>
      <c r="K142" s="14">
        <v>29</v>
      </c>
      <c r="L142" s="14">
        <v>3332</v>
      </c>
    </row>
    <row r="143" spans="1:12" ht="15">
      <c r="A143" s="13" t="s">
        <v>28</v>
      </c>
      <c r="B143" s="13" t="s">
        <v>78</v>
      </c>
      <c r="C143" s="13" t="s">
        <v>11</v>
      </c>
      <c r="D143" s="14">
        <v>4</v>
      </c>
      <c r="E143" s="14">
        <v>1</v>
      </c>
      <c r="F143" s="14">
        <v>2</v>
      </c>
      <c r="G143" s="14">
        <v>0</v>
      </c>
      <c r="H143" s="14">
        <v>2</v>
      </c>
      <c r="I143" s="14">
        <v>0</v>
      </c>
      <c r="J143" s="14">
        <v>0</v>
      </c>
      <c r="K143" s="14">
        <v>3</v>
      </c>
      <c r="L143" s="14">
        <v>114</v>
      </c>
    </row>
    <row r="144" spans="1:12" ht="15">
      <c r="A144" s="13" t="s">
        <v>28</v>
      </c>
      <c r="B144" s="13" t="s">
        <v>79</v>
      </c>
      <c r="C144" s="13" t="s">
        <v>10</v>
      </c>
      <c r="D144" s="14">
        <v>7</v>
      </c>
      <c r="E144" s="14">
        <v>10</v>
      </c>
      <c r="F144" s="14">
        <v>5</v>
      </c>
      <c r="G144" s="14">
        <v>5</v>
      </c>
      <c r="H144" s="14">
        <v>10</v>
      </c>
      <c r="I144" s="14">
        <v>10</v>
      </c>
      <c r="J144" s="14">
        <v>10</v>
      </c>
      <c r="K144" s="14">
        <v>33</v>
      </c>
      <c r="L144" s="14">
        <v>216134</v>
      </c>
    </row>
    <row r="145" spans="1:12" ht="15">
      <c r="A145" s="13" t="s">
        <v>28</v>
      </c>
      <c r="B145" s="13" t="s">
        <v>79</v>
      </c>
      <c r="C145" s="13" t="s">
        <v>11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3</v>
      </c>
      <c r="L145" s="14">
        <v>110</v>
      </c>
    </row>
    <row r="146" spans="1:12" ht="15">
      <c r="A146" s="13" t="s">
        <v>28</v>
      </c>
      <c r="B146" s="13" t="s">
        <v>82</v>
      </c>
      <c r="C146" s="13" t="s">
        <v>10</v>
      </c>
      <c r="D146" s="14">
        <v>1</v>
      </c>
      <c r="E146" s="14">
        <v>6</v>
      </c>
      <c r="F146" s="14">
        <v>3</v>
      </c>
      <c r="G146" s="14">
        <v>1</v>
      </c>
      <c r="H146" s="14">
        <v>4</v>
      </c>
      <c r="I146" s="14">
        <v>3</v>
      </c>
      <c r="J146" s="14">
        <v>2</v>
      </c>
      <c r="K146" s="14">
        <v>18</v>
      </c>
      <c r="L146" s="14">
        <v>491</v>
      </c>
    </row>
    <row r="147" spans="1:12" ht="15">
      <c r="A147" s="13" t="s">
        <v>28</v>
      </c>
      <c r="B147" s="13" t="s">
        <v>82</v>
      </c>
      <c r="C147" s="13" t="s">
        <v>11</v>
      </c>
      <c r="D147" s="14">
        <v>3</v>
      </c>
      <c r="E147" s="14">
        <v>4</v>
      </c>
      <c r="F147" s="14">
        <v>2</v>
      </c>
      <c r="G147" s="14">
        <v>4</v>
      </c>
      <c r="H147" s="14">
        <v>6</v>
      </c>
      <c r="I147" s="14">
        <v>7</v>
      </c>
      <c r="J147" s="14">
        <v>8</v>
      </c>
      <c r="K147" s="14">
        <v>12</v>
      </c>
      <c r="L147" s="14">
        <v>729</v>
      </c>
    </row>
    <row r="148" spans="1:12" ht="15">
      <c r="A148" s="13" t="s">
        <v>28</v>
      </c>
      <c r="B148" s="13" t="s">
        <v>81</v>
      </c>
      <c r="C148" s="13" t="s">
        <v>10</v>
      </c>
      <c r="D148" s="14">
        <v>2</v>
      </c>
      <c r="E148" s="14">
        <v>7</v>
      </c>
      <c r="F148" s="14">
        <v>5</v>
      </c>
      <c r="G148" s="14">
        <v>5</v>
      </c>
      <c r="H148" s="14">
        <v>10</v>
      </c>
      <c r="I148" s="14">
        <v>10</v>
      </c>
      <c r="J148" s="14">
        <v>10</v>
      </c>
      <c r="K148" s="14">
        <v>19</v>
      </c>
      <c r="L148" s="14">
        <v>2429</v>
      </c>
    </row>
    <row r="149" spans="1:12" ht="15">
      <c r="A149" s="13" t="s">
        <v>28</v>
      </c>
      <c r="B149" s="13" t="s">
        <v>81</v>
      </c>
      <c r="C149" s="13" t="s">
        <v>11</v>
      </c>
      <c r="D149" s="14">
        <v>0</v>
      </c>
      <c r="E149" s="14">
        <v>2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5</v>
      </c>
      <c r="L149" s="14">
        <v>27</v>
      </c>
    </row>
    <row r="150" spans="1:12" ht="15">
      <c r="A150" s="13" t="s">
        <v>28</v>
      </c>
      <c r="B150" s="13" t="s">
        <v>84</v>
      </c>
      <c r="C150" s="13" t="s">
        <v>11</v>
      </c>
      <c r="D150" s="14">
        <v>0</v>
      </c>
      <c r="E150" s="14">
        <v>9</v>
      </c>
      <c r="F150" s="14">
        <v>5</v>
      </c>
      <c r="G150" s="14">
        <v>5</v>
      </c>
      <c r="H150" s="14">
        <v>10</v>
      </c>
      <c r="I150" s="14">
        <v>10</v>
      </c>
      <c r="J150" s="14">
        <v>10</v>
      </c>
      <c r="K150" s="14">
        <v>16</v>
      </c>
      <c r="L150" s="14">
        <v>786</v>
      </c>
    </row>
    <row r="151" spans="1:12" ht="15">
      <c r="A151" s="13" t="s">
        <v>28</v>
      </c>
      <c r="B151" s="13" t="s">
        <v>85</v>
      </c>
      <c r="C151" s="13" t="s">
        <v>11</v>
      </c>
      <c r="D151" s="14">
        <v>6</v>
      </c>
      <c r="E151" s="14">
        <v>10</v>
      </c>
      <c r="F151" s="14">
        <v>5</v>
      </c>
      <c r="G151" s="14">
        <v>5</v>
      </c>
      <c r="H151" s="14">
        <v>10</v>
      </c>
      <c r="I151" s="14">
        <v>10</v>
      </c>
      <c r="J151" s="14">
        <v>10</v>
      </c>
      <c r="K151" s="14">
        <v>27</v>
      </c>
      <c r="L151" s="14">
        <v>7906</v>
      </c>
    </row>
    <row r="152" spans="1:12" ht="15">
      <c r="A152" s="13" t="s">
        <v>29</v>
      </c>
      <c r="B152" s="13" t="s">
        <v>78</v>
      </c>
      <c r="C152" s="13" t="s">
        <v>10</v>
      </c>
      <c r="D152" s="14">
        <v>5</v>
      </c>
      <c r="E152" s="14">
        <v>9</v>
      </c>
      <c r="F152" s="14">
        <v>5</v>
      </c>
      <c r="G152" s="14">
        <v>5</v>
      </c>
      <c r="H152" s="14">
        <v>10</v>
      </c>
      <c r="I152" s="14">
        <v>10</v>
      </c>
      <c r="J152" s="14">
        <v>10</v>
      </c>
      <c r="K152" s="14">
        <v>10</v>
      </c>
      <c r="L152" s="14">
        <v>4641</v>
      </c>
    </row>
    <row r="153" spans="1:12" ht="15">
      <c r="A153" s="13" t="s">
        <v>29</v>
      </c>
      <c r="B153" s="13" t="s">
        <v>78</v>
      </c>
      <c r="C153" s="13" t="s">
        <v>11</v>
      </c>
      <c r="D153" s="14">
        <v>1</v>
      </c>
      <c r="E153" s="14">
        <v>1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14</v>
      </c>
      <c r="L153" s="14">
        <v>97</v>
      </c>
    </row>
    <row r="154" spans="1:12" ht="15">
      <c r="A154" s="13" t="s">
        <v>29</v>
      </c>
      <c r="B154" s="13" t="s">
        <v>79</v>
      </c>
      <c r="C154" s="13" t="s">
        <v>10</v>
      </c>
      <c r="D154" s="14">
        <v>6</v>
      </c>
      <c r="E154" s="14">
        <v>10</v>
      </c>
      <c r="F154" s="14">
        <v>5</v>
      </c>
      <c r="G154" s="14">
        <v>5</v>
      </c>
      <c r="H154" s="14">
        <v>10</v>
      </c>
      <c r="I154" s="14">
        <v>10</v>
      </c>
      <c r="J154" s="14">
        <v>10</v>
      </c>
      <c r="K154" s="14">
        <v>33</v>
      </c>
      <c r="L154" s="14">
        <v>111826</v>
      </c>
    </row>
    <row r="155" spans="1:12" ht="15">
      <c r="A155" s="13" t="s">
        <v>29</v>
      </c>
      <c r="B155" s="13" t="s">
        <v>79</v>
      </c>
      <c r="C155" s="13" t="s">
        <v>11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3</v>
      </c>
      <c r="L155" s="14">
        <v>86</v>
      </c>
    </row>
    <row r="156" spans="1:12" ht="15">
      <c r="A156" s="13" t="s">
        <v>29</v>
      </c>
      <c r="B156" s="13" t="s">
        <v>82</v>
      </c>
      <c r="C156" s="13" t="s">
        <v>10</v>
      </c>
      <c r="D156" s="14">
        <v>0</v>
      </c>
      <c r="E156" s="14">
        <v>3</v>
      </c>
      <c r="F156" s="14">
        <v>0</v>
      </c>
      <c r="G156" s="14">
        <v>1</v>
      </c>
      <c r="H156" s="14">
        <v>1</v>
      </c>
      <c r="I156" s="14">
        <v>3</v>
      </c>
      <c r="J156" s="14">
        <v>4</v>
      </c>
      <c r="K156" s="14">
        <v>0</v>
      </c>
      <c r="L156" s="14">
        <v>128</v>
      </c>
    </row>
    <row r="157" spans="1:12" ht="15">
      <c r="A157" s="13" t="s">
        <v>29</v>
      </c>
      <c r="B157" s="13" t="s">
        <v>82</v>
      </c>
      <c r="C157" s="13" t="s">
        <v>11</v>
      </c>
      <c r="D157" s="14">
        <v>3</v>
      </c>
      <c r="E157" s="14">
        <v>7</v>
      </c>
      <c r="F157" s="14">
        <v>5</v>
      </c>
      <c r="G157" s="14">
        <v>4</v>
      </c>
      <c r="H157" s="14">
        <v>9</v>
      </c>
      <c r="I157" s="14">
        <v>7</v>
      </c>
      <c r="J157" s="14">
        <v>5</v>
      </c>
      <c r="K157" s="14">
        <v>14</v>
      </c>
      <c r="L157" s="14">
        <v>401</v>
      </c>
    </row>
    <row r="158" spans="1:12" ht="15">
      <c r="A158" s="13" t="s">
        <v>29</v>
      </c>
      <c r="B158" s="13" t="s">
        <v>81</v>
      </c>
      <c r="C158" s="13" t="s">
        <v>10</v>
      </c>
      <c r="D158" s="14">
        <v>0</v>
      </c>
      <c r="E158" s="14">
        <v>0</v>
      </c>
      <c r="F158" s="14">
        <v>2</v>
      </c>
      <c r="G158" s="14">
        <v>4</v>
      </c>
      <c r="H158" s="14">
        <v>6</v>
      </c>
      <c r="I158" s="14">
        <v>9</v>
      </c>
      <c r="J158" s="14">
        <v>10</v>
      </c>
      <c r="K158" s="14">
        <v>19</v>
      </c>
      <c r="L158" s="14">
        <v>2256</v>
      </c>
    </row>
    <row r="159" spans="1:12" ht="15">
      <c r="A159" s="13" t="s">
        <v>29</v>
      </c>
      <c r="B159" s="13" t="s">
        <v>81</v>
      </c>
      <c r="C159" s="13" t="s">
        <v>11</v>
      </c>
      <c r="D159" s="14">
        <v>2</v>
      </c>
      <c r="E159" s="14">
        <v>10</v>
      </c>
      <c r="F159" s="14">
        <v>3</v>
      </c>
      <c r="G159" s="14">
        <v>1</v>
      </c>
      <c r="H159" s="14">
        <v>4</v>
      </c>
      <c r="I159" s="14">
        <v>1</v>
      </c>
      <c r="J159" s="14">
        <v>0</v>
      </c>
      <c r="K159" s="14">
        <v>13</v>
      </c>
      <c r="L159" s="14">
        <v>251</v>
      </c>
    </row>
    <row r="160" spans="1:12" ht="15">
      <c r="A160" s="13" t="s">
        <v>29</v>
      </c>
      <c r="B160" s="13" t="s">
        <v>83</v>
      </c>
      <c r="C160" s="13" t="s">
        <v>10</v>
      </c>
      <c r="D160" s="14">
        <v>1</v>
      </c>
      <c r="E160" s="14">
        <v>5</v>
      </c>
      <c r="F160" s="14">
        <v>2</v>
      </c>
      <c r="G160" s="14">
        <v>3</v>
      </c>
      <c r="H160" s="14">
        <v>5</v>
      </c>
      <c r="I160" s="14">
        <v>6</v>
      </c>
      <c r="J160" s="14">
        <v>5</v>
      </c>
      <c r="K160" s="14">
        <v>17</v>
      </c>
      <c r="L160" s="14">
        <v>4278</v>
      </c>
    </row>
    <row r="161" spans="1:12" ht="15">
      <c r="A161" s="13" t="s">
        <v>29</v>
      </c>
      <c r="B161" s="13" t="s">
        <v>83</v>
      </c>
      <c r="C161" s="13" t="s">
        <v>11</v>
      </c>
      <c r="D161" s="14">
        <v>5</v>
      </c>
      <c r="E161" s="14">
        <v>5</v>
      </c>
      <c r="F161" s="14">
        <v>3</v>
      </c>
      <c r="G161" s="14">
        <v>2</v>
      </c>
      <c r="H161" s="14">
        <v>5</v>
      </c>
      <c r="I161" s="14">
        <v>4</v>
      </c>
      <c r="J161" s="14">
        <v>5</v>
      </c>
      <c r="K161" s="14">
        <v>16</v>
      </c>
      <c r="L161" s="14">
        <v>3983</v>
      </c>
    </row>
    <row r="162" spans="1:12" ht="15">
      <c r="A162" s="13" t="s">
        <v>29</v>
      </c>
      <c r="B162" s="13" t="s">
        <v>85</v>
      </c>
      <c r="C162" s="13" t="s">
        <v>11</v>
      </c>
      <c r="D162" s="14">
        <v>5</v>
      </c>
      <c r="E162" s="14">
        <v>10</v>
      </c>
      <c r="F162" s="14">
        <v>5</v>
      </c>
      <c r="G162" s="14">
        <v>5</v>
      </c>
      <c r="H162" s="14">
        <v>10</v>
      </c>
      <c r="I162" s="14">
        <v>10</v>
      </c>
      <c r="J162" s="14">
        <v>10</v>
      </c>
      <c r="K162" s="14">
        <v>29</v>
      </c>
      <c r="L162" s="14">
        <v>2245</v>
      </c>
    </row>
    <row r="163" spans="1:12" ht="15">
      <c r="A163" s="13" t="s">
        <v>29</v>
      </c>
      <c r="B163" s="13" t="s">
        <v>86</v>
      </c>
      <c r="C163" s="13" t="s">
        <v>11</v>
      </c>
      <c r="D163" s="14">
        <v>1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24</v>
      </c>
    </row>
    <row r="164" spans="1:12" ht="15">
      <c r="A164" s="13" t="s">
        <v>45</v>
      </c>
      <c r="B164" s="13" t="s">
        <v>78</v>
      </c>
      <c r="C164" s="13" t="s">
        <v>10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1</v>
      </c>
      <c r="L164" s="14">
        <v>1</v>
      </c>
    </row>
    <row r="165" spans="1:12" ht="15">
      <c r="A165" s="13" t="s">
        <v>45</v>
      </c>
      <c r="B165" s="13" t="s">
        <v>79</v>
      </c>
      <c r="C165" s="13" t="s">
        <v>10</v>
      </c>
      <c r="D165" s="14">
        <v>4</v>
      </c>
      <c r="E165" s="14">
        <v>10</v>
      </c>
      <c r="F165" s="14">
        <v>5</v>
      </c>
      <c r="G165" s="14">
        <v>5</v>
      </c>
      <c r="H165" s="14">
        <v>10</v>
      </c>
      <c r="I165" s="14">
        <v>10</v>
      </c>
      <c r="J165" s="14">
        <v>10</v>
      </c>
      <c r="K165" s="14">
        <v>28</v>
      </c>
      <c r="L165" s="14">
        <v>1628</v>
      </c>
    </row>
    <row r="166" spans="1:12" ht="15">
      <c r="A166" s="13" t="s">
        <v>45</v>
      </c>
      <c r="B166" s="13" t="s">
        <v>82</v>
      </c>
      <c r="C166" s="13" t="s">
        <v>10</v>
      </c>
      <c r="D166" s="14">
        <v>3</v>
      </c>
      <c r="E166" s="14">
        <v>6</v>
      </c>
      <c r="F166" s="14">
        <v>1</v>
      </c>
      <c r="G166" s="14">
        <v>0</v>
      </c>
      <c r="H166" s="14">
        <v>1</v>
      </c>
      <c r="I166" s="14">
        <v>6</v>
      </c>
      <c r="J166" s="14">
        <v>3</v>
      </c>
      <c r="K166" s="14">
        <v>0</v>
      </c>
      <c r="L166" s="14">
        <v>21</v>
      </c>
    </row>
    <row r="167" spans="1:12" ht="15">
      <c r="A167" s="13" t="s">
        <v>45</v>
      </c>
      <c r="B167" s="13" t="s">
        <v>82</v>
      </c>
      <c r="C167" s="13" t="s">
        <v>11</v>
      </c>
      <c r="D167" s="14">
        <v>0</v>
      </c>
      <c r="E167" s="14">
        <v>1</v>
      </c>
      <c r="F167" s="14">
        <v>0</v>
      </c>
      <c r="G167" s="14">
        <v>1</v>
      </c>
      <c r="H167" s="14">
        <v>1</v>
      </c>
      <c r="I167" s="14">
        <v>0</v>
      </c>
      <c r="J167" s="14">
        <v>1</v>
      </c>
      <c r="K167" s="14">
        <v>0</v>
      </c>
      <c r="L167" s="14">
        <v>5</v>
      </c>
    </row>
    <row r="168" spans="1:12" ht="15">
      <c r="A168" s="13" t="s">
        <v>45</v>
      </c>
      <c r="B168" s="13" t="s">
        <v>81</v>
      </c>
      <c r="C168" s="13" t="s">
        <v>10</v>
      </c>
      <c r="D168" s="14">
        <v>0</v>
      </c>
      <c r="E168" s="14">
        <v>2</v>
      </c>
      <c r="F168" s="14">
        <v>1</v>
      </c>
      <c r="G168" s="14">
        <v>3</v>
      </c>
      <c r="H168" s="14">
        <v>4</v>
      </c>
      <c r="I168" s="14">
        <v>6</v>
      </c>
      <c r="J168" s="14">
        <v>8</v>
      </c>
      <c r="K168" s="14">
        <v>6</v>
      </c>
      <c r="L168" s="14">
        <v>60</v>
      </c>
    </row>
    <row r="169" spans="1:12" ht="15">
      <c r="A169" s="13" t="s">
        <v>45</v>
      </c>
      <c r="B169" s="13" t="s">
        <v>85</v>
      </c>
      <c r="C169" s="13" t="s">
        <v>11</v>
      </c>
      <c r="D169" s="14">
        <v>6</v>
      </c>
      <c r="E169" s="14">
        <v>10</v>
      </c>
      <c r="F169" s="14">
        <v>5</v>
      </c>
      <c r="G169" s="14">
        <v>5</v>
      </c>
      <c r="H169" s="14">
        <v>10</v>
      </c>
      <c r="I169" s="14">
        <v>10</v>
      </c>
      <c r="J169" s="14">
        <v>10</v>
      </c>
      <c r="K169" s="14">
        <v>16</v>
      </c>
      <c r="L169" s="14">
        <v>381</v>
      </c>
    </row>
    <row r="170" spans="1:12" ht="15">
      <c r="A170" s="13" t="s">
        <v>30</v>
      </c>
      <c r="B170" s="13" t="s">
        <v>78</v>
      </c>
      <c r="C170" s="13" t="s">
        <v>10</v>
      </c>
      <c r="D170" s="14">
        <v>8</v>
      </c>
      <c r="E170" s="14">
        <v>10</v>
      </c>
      <c r="F170" s="14">
        <v>5</v>
      </c>
      <c r="G170" s="14">
        <v>4</v>
      </c>
      <c r="H170" s="14">
        <v>9</v>
      </c>
      <c r="I170" s="14">
        <v>10</v>
      </c>
      <c r="J170" s="14">
        <v>10</v>
      </c>
      <c r="K170" s="14">
        <v>38</v>
      </c>
      <c r="L170" s="14">
        <v>27066</v>
      </c>
    </row>
    <row r="171" spans="1:12" ht="15">
      <c r="A171" s="13" t="s">
        <v>30</v>
      </c>
      <c r="B171" s="13" t="s">
        <v>78</v>
      </c>
      <c r="C171" s="13" t="s">
        <v>11</v>
      </c>
      <c r="D171" s="14">
        <v>0</v>
      </c>
      <c r="E171" s="14">
        <v>0</v>
      </c>
      <c r="F171" s="14">
        <v>0</v>
      </c>
      <c r="G171" s="14">
        <v>1</v>
      </c>
      <c r="H171" s="14">
        <v>1</v>
      </c>
      <c r="I171" s="14">
        <v>0</v>
      </c>
      <c r="J171" s="14">
        <v>0</v>
      </c>
      <c r="K171" s="14">
        <v>0</v>
      </c>
      <c r="L171" s="14">
        <v>335</v>
      </c>
    </row>
    <row r="172" spans="1:12" ht="15">
      <c r="A172" s="13" t="s">
        <v>30</v>
      </c>
      <c r="B172" s="13" t="s">
        <v>79</v>
      </c>
      <c r="C172" s="13" t="s">
        <v>10</v>
      </c>
      <c r="D172" s="14">
        <v>10</v>
      </c>
      <c r="E172" s="14">
        <v>10</v>
      </c>
      <c r="F172" s="14">
        <v>5</v>
      </c>
      <c r="G172" s="14">
        <v>5</v>
      </c>
      <c r="H172" s="14">
        <v>10</v>
      </c>
      <c r="I172" s="14">
        <v>10</v>
      </c>
      <c r="J172" s="14">
        <v>10</v>
      </c>
      <c r="K172" s="14">
        <v>41</v>
      </c>
      <c r="L172" s="14">
        <v>1061727</v>
      </c>
    </row>
    <row r="173" spans="1:12" ht="15">
      <c r="A173" s="13" t="s">
        <v>30</v>
      </c>
      <c r="B173" s="13" t="s">
        <v>82</v>
      </c>
      <c r="C173" s="13" t="s">
        <v>10</v>
      </c>
      <c r="D173" s="14">
        <v>3</v>
      </c>
      <c r="E173" s="14">
        <v>4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13</v>
      </c>
      <c r="L173" s="14">
        <v>657</v>
      </c>
    </row>
    <row r="174" spans="1:12" ht="15">
      <c r="A174" s="13" t="s">
        <v>30</v>
      </c>
      <c r="B174" s="13" t="s">
        <v>82</v>
      </c>
      <c r="C174" s="13" t="s">
        <v>11</v>
      </c>
      <c r="D174" s="14">
        <v>5</v>
      </c>
      <c r="E174" s="14">
        <v>6</v>
      </c>
      <c r="F174" s="14">
        <v>5</v>
      </c>
      <c r="G174" s="14">
        <v>5</v>
      </c>
      <c r="H174" s="14">
        <v>10</v>
      </c>
      <c r="I174" s="14">
        <v>10</v>
      </c>
      <c r="J174" s="14">
        <v>10</v>
      </c>
      <c r="K174" s="14">
        <v>20</v>
      </c>
      <c r="L174" s="14">
        <v>7030</v>
      </c>
    </row>
    <row r="175" spans="1:12" ht="15">
      <c r="A175" s="13" t="s">
        <v>30</v>
      </c>
      <c r="B175" s="13" t="s">
        <v>81</v>
      </c>
      <c r="C175" s="13" t="s">
        <v>10</v>
      </c>
      <c r="D175" s="14">
        <v>7</v>
      </c>
      <c r="E175" s="14">
        <v>10</v>
      </c>
      <c r="F175" s="14">
        <v>5</v>
      </c>
      <c r="G175" s="14">
        <v>5</v>
      </c>
      <c r="H175" s="14">
        <v>10</v>
      </c>
      <c r="I175" s="14">
        <v>10</v>
      </c>
      <c r="J175" s="14">
        <v>10</v>
      </c>
      <c r="K175" s="14">
        <v>34</v>
      </c>
      <c r="L175" s="14">
        <v>17316</v>
      </c>
    </row>
    <row r="176" spans="1:12" ht="15">
      <c r="A176" s="13" t="s">
        <v>30</v>
      </c>
      <c r="B176" s="13" t="s">
        <v>84</v>
      </c>
      <c r="C176" s="13" t="s">
        <v>11</v>
      </c>
      <c r="D176" s="14">
        <v>7</v>
      </c>
      <c r="E176" s="14">
        <v>10</v>
      </c>
      <c r="F176" s="14">
        <v>5</v>
      </c>
      <c r="G176" s="14">
        <v>5</v>
      </c>
      <c r="H176" s="14">
        <v>10</v>
      </c>
      <c r="I176" s="14">
        <v>10</v>
      </c>
      <c r="J176" s="14">
        <v>10</v>
      </c>
      <c r="K176" s="14">
        <v>32</v>
      </c>
      <c r="L176" s="14">
        <v>3584</v>
      </c>
    </row>
    <row r="177" spans="1:12" ht="15">
      <c r="A177" s="13" t="s">
        <v>30</v>
      </c>
      <c r="B177" s="13" t="s">
        <v>85</v>
      </c>
      <c r="C177" s="13" t="s">
        <v>11</v>
      </c>
      <c r="D177" s="14">
        <v>8</v>
      </c>
      <c r="E177" s="14">
        <v>10</v>
      </c>
      <c r="F177" s="14">
        <v>5</v>
      </c>
      <c r="G177" s="14">
        <v>5</v>
      </c>
      <c r="H177" s="14">
        <v>10</v>
      </c>
      <c r="I177" s="14">
        <v>10</v>
      </c>
      <c r="J177" s="14">
        <v>10</v>
      </c>
      <c r="K177" s="14">
        <v>33</v>
      </c>
      <c r="L177" s="14">
        <v>12813</v>
      </c>
    </row>
    <row r="178" spans="1:12" ht="15">
      <c r="A178" s="13" t="s">
        <v>30</v>
      </c>
      <c r="B178" s="13" t="s">
        <v>86</v>
      </c>
      <c r="C178" s="13" t="s">
        <v>11</v>
      </c>
      <c r="D178" s="14">
        <v>1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2495</v>
      </c>
    </row>
    <row r="179" spans="1:12" ht="15">
      <c r="A179" s="13" t="s">
        <v>31</v>
      </c>
      <c r="B179" s="13" t="s">
        <v>78</v>
      </c>
      <c r="C179" s="13" t="s">
        <v>10</v>
      </c>
      <c r="D179" s="14">
        <v>4</v>
      </c>
      <c r="E179" s="14">
        <v>6</v>
      </c>
      <c r="F179" s="14">
        <v>5</v>
      </c>
      <c r="G179" s="14">
        <v>4</v>
      </c>
      <c r="H179" s="14">
        <v>9</v>
      </c>
      <c r="I179" s="14">
        <v>10</v>
      </c>
      <c r="J179" s="14">
        <v>9</v>
      </c>
      <c r="K179" s="14">
        <v>18</v>
      </c>
      <c r="L179" s="14">
        <v>1708</v>
      </c>
    </row>
    <row r="180" spans="1:12" ht="15">
      <c r="A180" s="13" t="s">
        <v>31</v>
      </c>
      <c r="B180" s="13" t="s">
        <v>78</v>
      </c>
      <c r="C180" s="13" t="s">
        <v>11</v>
      </c>
      <c r="D180" s="14">
        <v>0</v>
      </c>
      <c r="E180" s="14">
        <v>4</v>
      </c>
      <c r="F180" s="14">
        <v>0</v>
      </c>
      <c r="G180" s="14">
        <v>1</v>
      </c>
      <c r="H180" s="14">
        <v>1</v>
      </c>
      <c r="I180" s="14">
        <v>0</v>
      </c>
      <c r="J180" s="14">
        <v>1</v>
      </c>
      <c r="K180" s="14">
        <v>18</v>
      </c>
      <c r="L180" s="14">
        <v>492</v>
      </c>
    </row>
    <row r="181" spans="1:12" ht="15">
      <c r="A181" s="13" t="s">
        <v>31</v>
      </c>
      <c r="B181" s="13" t="s">
        <v>79</v>
      </c>
      <c r="C181" s="13" t="s">
        <v>10</v>
      </c>
      <c r="D181" s="14">
        <v>6</v>
      </c>
      <c r="E181" s="14">
        <v>10</v>
      </c>
      <c r="F181" s="14">
        <v>5</v>
      </c>
      <c r="G181" s="14">
        <v>5</v>
      </c>
      <c r="H181" s="14">
        <v>10</v>
      </c>
      <c r="I181" s="14">
        <v>10</v>
      </c>
      <c r="J181" s="14">
        <v>10</v>
      </c>
      <c r="K181" s="14">
        <v>33</v>
      </c>
      <c r="L181" s="14">
        <v>100319</v>
      </c>
    </row>
    <row r="182" spans="1:12" ht="15">
      <c r="A182" s="13" t="s">
        <v>31</v>
      </c>
      <c r="B182" s="13" t="s">
        <v>79</v>
      </c>
      <c r="C182" s="13" t="s">
        <v>11</v>
      </c>
      <c r="D182" s="14">
        <v>3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3</v>
      </c>
      <c r="L182" s="14">
        <v>1166</v>
      </c>
    </row>
    <row r="183" spans="1:12" ht="15">
      <c r="A183" s="13" t="s">
        <v>31</v>
      </c>
      <c r="B183" s="13" t="s">
        <v>80</v>
      </c>
      <c r="C183" s="13" t="s">
        <v>10</v>
      </c>
      <c r="D183" s="14">
        <v>4</v>
      </c>
      <c r="E183" s="14">
        <v>10</v>
      </c>
      <c r="F183" s="14">
        <v>5</v>
      </c>
      <c r="G183" s="14">
        <v>5</v>
      </c>
      <c r="H183" s="14">
        <v>10</v>
      </c>
      <c r="I183" s="14">
        <v>10</v>
      </c>
      <c r="J183" s="14">
        <v>10</v>
      </c>
      <c r="K183" s="14">
        <v>30</v>
      </c>
      <c r="L183" s="14">
        <v>25884</v>
      </c>
    </row>
    <row r="184" spans="1:12" ht="15">
      <c r="A184" s="13" t="s">
        <v>31</v>
      </c>
      <c r="B184" s="13" t="s">
        <v>80</v>
      </c>
      <c r="C184" s="13" t="s">
        <v>11</v>
      </c>
      <c r="D184" s="14">
        <v>3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5</v>
      </c>
      <c r="L184" s="14">
        <v>58</v>
      </c>
    </row>
    <row r="185" spans="1:12" ht="15">
      <c r="A185" s="13" t="s">
        <v>31</v>
      </c>
      <c r="B185" s="13" t="s">
        <v>82</v>
      </c>
      <c r="C185" s="13" t="s">
        <v>10</v>
      </c>
      <c r="D185" s="14">
        <v>0</v>
      </c>
      <c r="E185" s="14">
        <v>3</v>
      </c>
      <c r="F185" s="14">
        <v>0</v>
      </c>
      <c r="G185" s="14">
        <v>1</v>
      </c>
      <c r="H185" s="14">
        <v>1</v>
      </c>
      <c r="I185" s="14">
        <v>1</v>
      </c>
      <c r="J185" s="14">
        <v>2</v>
      </c>
      <c r="K185" s="14">
        <v>1</v>
      </c>
      <c r="L185" s="14">
        <v>84</v>
      </c>
    </row>
    <row r="186" spans="1:12" ht="15">
      <c r="A186" s="13" t="s">
        <v>31</v>
      </c>
      <c r="B186" s="13" t="s">
        <v>82</v>
      </c>
      <c r="C186" s="13" t="s">
        <v>11</v>
      </c>
      <c r="D186" s="14">
        <v>3</v>
      </c>
      <c r="E186" s="14">
        <v>6</v>
      </c>
      <c r="F186" s="14">
        <v>5</v>
      </c>
      <c r="G186" s="14">
        <v>4</v>
      </c>
      <c r="H186" s="14">
        <v>9</v>
      </c>
      <c r="I186" s="14">
        <v>9</v>
      </c>
      <c r="J186" s="14">
        <v>8</v>
      </c>
      <c r="K186" s="14">
        <v>29</v>
      </c>
      <c r="L186" s="14">
        <v>604</v>
      </c>
    </row>
    <row r="187" spans="1:12" ht="15">
      <c r="A187" s="13" t="s">
        <v>31</v>
      </c>
      <c r="B187" s="13" t="s">
        <v>81</v>
      </c>
      <c r="C187" s="13" t="s">
        <v>10</v>
      </c>
      <c r="D187" s="14">
        <v>0</v>
      </c>
      <c r="E187" s="14">
        <v>2</v>
      </c>
      <c r="F187" s="14">
        <v>3</v>
      </c>
      <c r="G187" s="14">
        <v>1</v>
      </c>
      <c r="H187" s="14">
        <v>4</v>
      </c>
      <c r="I187" s="14">
        <v>6</v>
      </c>
      <c r="J187" s="14">
        <v>8</v>
      </c>
      <c r="K187" s="14">
        <v>11</v>
      </c>
      <c r="L187" s="14">
        <v>301</v>
      </c>
    </row>
    <row r="188" spans="1:12" ht="15">
      <c r="A188" s="13" t="s">
        <v>31</v>
      </c>
      <c r="B188" s="13" t="s">
        <v>81</v>
      </c>
      <c r="C188" s="13" t="s">
        <v>11</v>
      </c>
      <c r="D188" s="14">
        <v>2</v>
      </c>
      <c r="E188" s="14">
        <v>4</v>
      </c>
      <c r="F188" s="14">
        <v>2</v>
      </c>
      <c r="G188" s="14">
        <v>4</v>
      </c>
      <c r="H188" s="14">
        <v>6</v>
      </c>
      <c r="I188" s="14">
        <v>4</v>
      </c>
      <c r="J188" s="14">
        <v>2</v>
      </c>
      <c r="K188" s="14">
        <v>16</v>
      </c>
      <c r="L188" s="14">
        <v>180</v>
      </c>
    </row>
    <row r="189" spans="1:12" ht="15">
      <c r="A189" s="13" t="s">
        <v>31</v>
      </c>
      <c r="B189" s="13" t="s">
        <v>83</v>
      </c>
      <c r="C189" s="13" t="s">
        <v>10</v>
      </c>
      <c r="D189" s="14">
        <v>0</v>
      </c>
      <c r="E189" s="14">
        <v>1</v>
      </c>
      <c r="F189" s="14">
        <v>0</v>
      </c>
      <c r="G189" s="14">
        <v>0</v>
      </c>
      <c r="H189" s="14">
        <v>0</v>
      </c>
      <c r="I189" s="14">
        <v>1</v>
      </c>
      <c r="J189" s="14">
        <v>1</v>
      </c>
      <c r="K189" s="14">
        <v>0</v>
      </c>
      <c r="L189" s="14">
        <v>23</v>
      </c>
    </row>
    <row r="190" spans="1:12" ht="15">
      <c r="A190" s="13" t="s">
        <v>31</v>
      </c>
      <c r="B190" s="13" t="s">
        <v>83</v>
      </c>
      <c r="C190" s="13" t="s">
        <v>11</v>
      </c>
      <c r="D190" s="14">
        <v>3</v>
      </c>
      <c r="E190" s="14">
        <v>7</v>
      </c>
      <c r="F190" s="14">
        <v>5</v>
      </c>
      <c r="G190" s="14">
        <v>5</v>
      </c>
      <c r="H190" s="14">
        <v>10</v>
      </c>
      <c r="I190" s="14">
        <v>9</v>
      </c>
      <c r="J190" s="14">
        <v>9</v>
      </c>
      <c r="K190" s="14">
        <v>27</v>
      </c>
      <c r="L190" s="14">
        <v>453</v>
      </c>
    </row>
    <row r="191" spans="1:12" ht="15">
      <c r="A191" s="13" t="s">
        <v>31</v>
      </c>
      <c r="B191" s="13" t="s">
        <v>84</v>
      </c>
      <c r="C191" s="13" t="s">
        <v>11</v>
      </c>
      <c r="D191" s="14">
        <v>1</v>
      </c>
      <c r="E191" s="14">
        <v>9</v>
      </c>
      <c r="F191" s="14">
        <v>5</v>
      </c>
      <c r="G191" s="14">
        <v>5</v>
      </c>
      <c r="H191" s="14">
        <v>10</v>
      </c>
      <c r="I191" s="14">
        <v>10</v>
      </c>
      <c r="J191" s="14">
        <v>10</v>
      </c>
      <c r="K191" s="14">
        <v>5</v>
      </c>
      <c r="L191" s="14">
        <v>218</v>
      </c>
    </row>
    <row r="192" spans="1:12" ht="15">
      <c r="A192" s="13" t="s">
        <v>31</v>
      </c>
      <c r="B192" s="13" t="s">
        <v>85</v>
      </c>
      <c r="C192" s="13" t="s">
        <v>11</v>
      </c>
      <c r="D192" s="14">
        <v>5</v>
      </c>
      <c r="E192" s="14">
        <v>10</v>
      </c>
      <c r="F192" s="14">
        <v>5</v>
      </c>
      <c r="G192" s="14">
        <v>5</v>
      </c>
      <c r="H192" s="14">
        <v>10</v>
      </c>
      <c r="I192" s="14">
        <v>10</v>
      </c>
      <c r="J192" s="14">
        <v>10</v>
      </c>
      <c r="K192" s="14">
        <v>16</v>
      </c>
      <c r="L192" s="14">
        <v>586</v>
      </c>
    </row>
    <row r="193" spans="1:12" ht="15">
      <c r="A193" s="13" t="s">
        <v>32</v>
      </c>
      <c r="B193" s="13" t="s">
        <v>78</v>
      </c>
      <c r="C193" s="13" t="s">
        <v>10</v>
      </c>
      <c r="D193" s="14">
        <v>1</v>
      </c>
      <c r="E193" s="14">
        <v>2</v>
      </c>
      <c r="F193" s="14">
        <v>0</v>
      </c>
      <c r="G193" s="14">
        <v>1</v>
      </c>
      <c r="H193" s="14">
        <v>1</v>
      </c>
      <c r="I193" s="14">
        <v>5</v>
      </c>
      <c r="J193" s="14">
        <v>7</v>
      </c>
      <c r="K193" s="14">
        <v>1</v>
      </c>
      <c r="L193" s="14">
        <v>26</v>
      </c>
    </row>
    <row r="194" spans="1:12" ht="15">
      <c r="A194" s="13" t="s">
        <v>32</v>
      </c>
      <c r="B194" s="13" t="s">
        <v>78</v>
      </c>
      <c r="C194" s="13" t="s">
        <v>11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1</v>
      </c>
      <c r="J194" s="14">
        <v>0</v>
      </c>
      <c r="K194" s="14">
        <v>0</v>
      </c>
      <c r="L194" s="14">
        <v>1</v>
      </c>
    </row>
    <row r="195" spans="1:12" ht="15">
      <c r="A195" s="13" t="s">
        <v>32</v>
      </c>
      <c r="B195" s="13" t="s">
        <v>79</v>
      </c>
      <c r="C195" s="13" t="s">
        <v>10</v>
      </c>
      <c r="D195" s="14">
        <v>2</v>
      </c>
      <c r="E195" s="14">
        <v>9</v>
      </c>
      <c r="F195" s="14">
        <v>5</v>
      </c>
      <c r="G195" s="14">
        <v>5</v>
      </c>
      <c r="H195" s="14">
        <v>10</v>
      </c>
      <c r="I195" s="14">
        <v>10</v>
      </c>
      <c r="J195" s="14">
        <v>10</v>
      </c>
      <c r="K195" s="14">
        <v>26</v>
      </c>
      <c r="L195" s="14">
        <v>1546</v>
      </c>
    </row>
    <row r="196" spans="1:12" ht="15">
      <c r="A196" s="13" t="s">
        <v>32</v>
      </c>
      <c r="B196" s="13" t="s">
        <v>79</v>
      </c>
      <c r="C196" s="13" t="s">
        <v>11</v>
      </c>
      <c r="D196" s="14">
        <v>0</v>
      </c>
      <c r="E196" s="14">
        <v>1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1</v>
      </c>
      <c r="L196" s="14">
        <v>21</v>
      </c>
    </row>
    <row r="197" spans="1:12" ht="15">
      <c r="A197" s="13" t="s">
        <v>32</v>
      </c>
      <c r="B197" s="13" t="s">
        <v>80</v>
      </c>
      <c r="C197" s="13" t="s">
        <v>10</v>
      </c>
      <c r="D197" s="14">
        <v>0</v>
      </c>
      <c r="E197" s="14">
        <v>7</v>
      </c>
      <c r="F197" s="14">
        <v>3</v>
      </c>
      <c r="G197" s="14">
        <v>4</v>
      </c>
      <c r="H197" s="14">
        <v>7</v>
      </c>
      <c r="I197" s="14">
        <v>7</v>
      </c>
      <c r="J197" s="14">
        <v>8</v>
      </c>
      <c r="K197" s="14">
        <v>7</v>
      </c>
      <c r="L197" s="14">
        <v>83</v>
      </c>
    </row>
    <row r="198" spans="1:12" ht="15">
      <c r="A198" s="13" t="s">
        <v>32</v>
      </c>
      <c r="B198" s="13" t="s">
        <v>80</v>
      </c>
      <c r="C198" s="13" t="s">
        <v>11</v>
      </c>
      <c r="D198" s="14">
        <v>0</v>
      </c>
      <c r="E198" s="14">
        <v>0</v>
      </c>
      <c r="F198" s="14">
        <v>1</v>
      </c>
      <c r="G198" s="14">
        <v>0</v>
      </c>
      <c r="H198" s="14">
        <v>1</v>
      </c>
      <c r="I198" s="14">
        <v>1</v>
      </c>
      <c r="J198" s="14">
        <v>1</v>
      </c>
      <c r="K198" s="14">
        <v>0</v>
      </c>
      <c r="L198" s="14">
        <v>6</v>
      </c>
    </row>
    <row r="199" spans="1:12" ht="15">
      <c r="A199" s="13" t="s">
        <v>32</v>
      </c>
      <c r="B199" s="13" t="s">
        <v>81</v>
      </c>
      <c r="C199" s="13" t="s">
        <v>10</v>
      </c>
      <c r="D199" s="14">
        <v>0</v>
      </c>
      <c r="E199" s="14">
        <v>2</v>
      </c>
      <c r="F199" s="14">
        <v>4</v>
      </c>
      <c r="G199" s="14">
        <v>2</v>
      </c>
      <c r="H199" s="14">
        <v>6</v>
      </c>
      <c r="I199" s="14">
        <v>8</v>
      </c>
      <c r="J199" s="14">
        <v>10</v>
      </c>
      <c r="K199" s="14">
        <v>13</v>
      </c>
      <c r="L199" s="14">
        <v>114</v>
      </c>
    </row>
    <row r="200" spans="1:12" ht="15">
      <c r="A200" s="13" t="s">
        <v>32</v>
      </c>
      <c r="B200" s="13" t="s">
        <v>83</v>
      </c>
      <c r="C200" s="13" t="s">
        <v>10</v>
      </c>
      <c r="D200" s="14">
        <v>0</v>
      </c>
      <c r="E200" s="14">
        <v>0</v>
      </c>
      <c r="F200" s="14">
        <v>1</v>
      </c>
      <c r="G200" s="14">
        <v>0</v>
      </c>
      <c r="H200" s="14">
        <v>1</v>
      </c>
      <c r="I200" s="14">
        <v>1</v>
      </c>
      <c r="J200" s="14">
        <v>0</v>
      </c>
      <c r="K200" s="14">
        <v>0</v>
      </c>
      <c r="L200" s="14">
        <v>2</v>
      </c>
    </row>
    <row r="201" spans="1:12" ht="15">
      <c r="A201" s="13" t="s">
        <v>32</v>
      </c>
      <c r="B201" s="13" t="s">
        <v>83</v>
      </c>
      <c r="C201" s="13" t="s">
        <v>11</v>
      </c>
      <c r="D201" s="14">
        <v>0</v>
      </c>
      <c r="E201" s="14">
        <v>4</v>
      </c>
      <c r="F201" s="14">
        <v>3</v>
      </c>
      <c r="G201" s="14">
        <v>4</v>
      </c>
      <c r="H201" s="14">
        <v>7</v>
      </c>
      <c r="I201" s="14">
        <v>5</v>
      </c>
      <c r="J201" s="14">
        <v>3</v>
      </c>
      <c r="K201" s="14">
        <v>3</v>
      </c>
      <c r="L201" s="14">
        <v>37</v>
      </c>
    </row>
    <row r="202" spans="1:12" ht="15">
      <c r="A202" s="13" t="s">
        <v>32</v>
      </c>
      <c r="B202" s="13" t="s">
        <v>85</v>
      </c>
      <c r="C202" s="13" t="s">
        <v>11</v>
      </c>
      <c r="D202" s="14">
        <v>1</v>
      </c>
      <c r="E202" s="14">
        <v>6</v>
      </c>
      <c r="F202" s="14">
        <v>2</v>
      </c>
      <c r="G202" s="14">
        <v>2</v>
      </c>
      <c r="H202" s="14">
        <v>4</v>
      </c>
      <c r="I202" s="14">
        <v>6</v>
      </c>
      <c r="J202" s="14">
        <v>7</v>
      </c>
      <c r="K202" s="14">
        <v>1</v>
      </c>
      <c r="L202" s="14">
        <v>45</v>
      </c>
    </row>
    <row r="203" spans="1:12" ht="15">
      <c r="A203" s="13" t="s">
        <v>33</v>
      </c>
      <c r="B203" s="13" t="s">
        <v>78</v>
      </c>
      <c r="C203" s="13" t="s">
        <v>10</v>
      </c>
      <c r="D203" s="14">
        <v>5</v>
      </c>
      <c r="E203" s="14">
        <v>10</v>
      </c>
      <c r="F203" s="14">
        <v>5</v>
      </c>
      <c r="G203" s="14">
        <v>5</v>
      </c>
      <c r="H203" s="14">
        <v>10</v>
      </c>
      <c r="I203" s="14">
        <v>10</v>
      </c>
      <c r="J203" s="14">
        <v>10</v>
      </c>
      <c r="K203" s="14">
        <v>24</v>
      </c>
      <c r="L203" s="14">
        <v>2833.510194</v>
      </c>
    </row>
    <row r="204" spans="1:12" ht="15">
      <c r="A204" s="13" t="s">
        <v>33</v>
      </c>
      <c r="B204" s="13" t="s">
        <v>79</v>
      </c>
      <c r="C204" s="13" t="s">
        <v>10</v>
      </c>
      <c r="D204" s="14">
        <v>7</v>
      </c>
      <c r="E204" s="14">
        <v>10</v>
      </c>
      <c r="F204" s="14">
        <v>5</v>
      </c>
      <c r="G204" s="14">
        <v>5</v>
      </c>
      <c r="H204" s="14">
        <v>10</v>
      </c>
      <c r="I204" s="14">
        <v>10</v>
      </c>
      <c r="J204" s="14">
        <v>10</v>
      </c>
      <c r="K204" s="14">
        <v>30</v>
      </c>
      <c r="L204" s="14">
        <v>62485.841093</v>
      </c>
    </row>
    <row r="205" spans="1:12" ht="15">
      <c r="A205" s="13" t="s">
        <v>33</v>
      </c>
      <c r="B205" s="13" t="s">
        <v>80</v>
      </c>
      <c r="C205" s="13" t="s">
        <v>10</v>
      </c>
      <c r="D205" s="14">
        <v>1</v>
      </c>
      <c r="E205" s="14">
        <v>8</v>
      </c>
      <c r="F205" s="14">
        <v>5</v>
      </c>
      <c r="G205" s="14">
        <v>4</v>
      </c>
      <c r="H205" s="14">
        <v>9</v>
      </c>
      <c r="I205" s="14">
        <v>10</v>
      </c>
      <c r="J205" s="14">
        <v>10</v>
      </c>
      <c r="K205" s="14">
        <v>22</v>
      </c>
      <c r="L205" s="14">
        <v>1284.352912</v>
      </c>
    </row>
    <row r="206" spans="1:12" ht="15">
      <c r="A206" s="13" t="s">
        <v>33</v>
      </c>
      <c r="B206" s="13" t="s">
        <v>80</v>
      </c>
      <c r="C206" s="13" t="s">
        <v>11</v>
      </c>
      <c r="D206" s="14">
        <v>0</v>
      </c>
      <c r="E206" s="14">
        <v>0</v>
      </c>
      <c r="F206" s="14">
        <v>0</v>
      </c>
      <c r="G206" s="14">
        <v>1</v>
      </c>
      <c r="H206" s="14">
        <v>1</v>
      </c>
      <c r="I206" s="14">
        <v>0</v>
      </c>
      <c r="J206" s="14">
        <v>0</v>
      </c>
      <c r="K206" s="14">
        <v>1</v>
      </c>
      <c r="L206" s="14">
        <v>39</v>
      </c>
    </row>
    <row r="207" spans="1:12" ht="15">
      <c r="A207" s="13" t="s">
        <v>33</v>
      </c>
      <c r="B207" s="13" t="s">
        <v>82</v>
      </c>
      <c r="C207" s="13" t="s">
        <v>10</v>
      </c>
      <c r="D207" s="14">
        <v>1</v>
      </c>
      <c r="E207" s="14">
        <v>1</v>
      </c>
      <c r="F207" s="14">
        <v>1</v>
      </c>
      <c r="G207" s="14">
        <v>1</v>
      </c>
      <c r="H207" s="14">
        <v>2</v>
      </c>
      <c r="I207" s="14">
        <v>1</v>
      </c>
      <c r="J207" s="14">
        <v>1</v>
      </c>
      <c r="K207" s="14">
        <v>8</v>
      </c>
      <c r="L207" s="14">
        <v>39.990231</v>
      </c>
    </row>
    <row r="208" spans="1:12" ht="15">
      <c r="A208" s="13" t="s">
        <v>33</v>
      </c>
      <c r="B208" s="13" t="s">
        <v>82</v>
      </c>
      <c r="C208" s="13" t="s">
        <v>11</v>
      </c>
      <c r="D208" s="14">
        <v>0</v>
      </c>
      <c r="E208" s="14">
        <v>7</v>
      </c>
      <c r="F208" s="14">
        <v>4</v>
      </c>
      <c r="G208" s="14">
        <v>4</v>
      </c>
      <c r="H208" s="14">
        <v>8</v>
      </c>
      <c r="I208" s="14">
        <v>9</v>
      </c>
      <c r="J208" s="14">
        <v>9</v>
      </c>
      <c r="K208" s="14">
        <v>10</v>
      </c>
      <c r="L208" s="14">
        <v>293.427923</v>
      </c>
    </row>
    <row r="209" spans="1:12" ht="15">
      <c r="A209" s="13" t="s">
        <v>33</v>
      </c>
      <c r="B209" s="13" t="s">
        <v>81</v>
      </c>
      <c r="C209" s="13" t="s">
        <v>10</v>
      </c>
      <c r="D209" s="14">
        <v>1</v>
      </c>
      <c r="E209" s="14">
        <v>7</v>
      </c>
      <c r="F209" s="14">
        <v>4</v>
      </c>
      <c r="G209" s="14">
        <v>5</v>
      </c>
      <c r="H209" s="14">
        <v>9</v>
      </c>
      <c r="I209" s="14">
        <v>9</v>
      </c>
      <c r="J209" s="14">
        <v>9</v>
      </c>
      <c r="K209" s="14">
        <v>22</v>
      </c>
      <c r="L209" s="14">
        <v>915.096242</v>
      </c>
    </row>
    <row r="210" spans="1:12" ht="15">
      <c r="A210" s="13" t="s">
        <v>33</v>
      </c>
      <c r="B210" s="13" t="s">
        <v>81</v>
      </c>
      <c r="C210" s="13" t="s">
        <v>11</v>
      </c>
      <c r="D210" s="14">
        <v>0</v>
      </c>
      <c r="E210" s="14">
        <v>1</v>
      </c>
      <c r="F210" s="14">
        <v>1</v>
      </c>
      <c r="G210" s="14">
        <v>0</v>
      </c>
      <c r="H210" s="14">
        <v>1</v>
      </c>
      <c r="I210" s="14">
        <v>1</v>
      </c>
      <c r="J210" s="14">
        <v>1</v>
      </c>
      <c r="K210" s="14">
        <v>0</v>
      </c>
      <c r="L210" s="14">
        <v>109.513298</v>
      </c>
    </row>
    <row r="211" spans="1:12" ht="15">
      <c r="A211" s="13" t="s">
        <v>33</v>
      </c>
      <c r="B211" s="13" t="s">
        <v>83</v>
      </c>
      <c r="C211" s="13" t="s">
        <v>10</v>
      </c>
      <c r="D211" s="14">
        <v>0</v>
      </c>
      <c r="E211" s="14">
        <v>2</v>
      </c>
      <c r="F211" s="14">
        <v>2</v>
      </c>
      <c r="G211" s="14">
        <v>2</v>
      </c>
      <c r="H211" s="14">
        <v>4</v>
      </c>
      <c r="I211" s="14">
        <v>1</v>
      </c>
      <c r="J211" s="14">
        <v>0</v>
      </c>
      <c r="K211" s="14">
        <v>1</v>
      </c>
      <c r="L211" s="14">
        <v>15</v>
      </c>
    </row>
    <row r="212" spans="1:12" ht="15">
      <c r="A212" s="13" t="s">
        <v>33</v>
      </c>
      <c r="B212" s="13" t="s">
        <v>83</v>
      </c>
      <c r="C212" s="13" t="s">
        <v>11</v>
      </c>
      <c r="D212" s="14">
        <v>1</v>
      </c>
      <c r="E212" s="14">
        <v>4</v>
      </c>
      <c r="F212" s="14">
        <v>2</v>
      </c>
      <c r="G212" s="14">
        <v>3</v>
      </c>
      <c r="H212" s="14">
        <v>5</v>
      </c>
      <c r="I212" s="14">
        <v>9</v>
      </c>
      <c r="J212" s="14">
        <v>10</v>
      </c>
      <c r="K212" s="14">
        <v>11</v>
      </c>
      <c r="L212" s="14">
        <v>149.897638</v>
      </c>
    </row>
    <row r="213" spans="1:12" ht="15">
      <c r="A213" s="13" t="s">
        <v>33</v>
      </c>
      <c r="B213" s="13" t="s">
        <v>84</v>
      </c>
      <c r="C213" s="13" t="s">
        <v>11</v>
      </c>
      <c r="D213" s="14">
        <v>0</v>
      </c>
      <c r="E213" s="14">
        <v>7</v>
      </c>
      <c r="F213" s="14">
        <v>5</v>
      </c>
      <c r="G213" s="14">
        <v>5</v>
      </c>
      <c r="H213" s="14">
        <v>10</v>
      </c>
      <c r="I213" s="14">
        <v>10</v>
      </c>
      <c r="J213" s="14">
        <v>8</v>
      </c>
      <c r="K213" s="14">
        <v>6</v>
      </c>
      <c r="L213" s="14">
        <v>156.020134</v>
      </c>
    </row>
    <row r="214" spans="1:12" ht="15">
      <c r="A214" s="13" t="s">
        <v>33</v>
      </c>
      <c r="B214" s="13" t="s">
        <v>85</v>
      </c>
      <c r="C214" s="13" t="s">
        <v>11</v>
      </c>
      <c r="D214" s="14">
        <v>3</v>
      </c>
      <c r="E214" s="14">
        <v>10</v>
      </c>
      <c r="F214" s="14">
        <v>5</v>
      </c>
      <c r="G214" s="14">
        <v>5</v>
      </c>
      <c r="H214" s="14">
        <v>10</v>
      </c>
      <c r="I214" s="14">
        <v>10</v>
      </c>
      <c r="J214" s="14">
        <v>10</v>
      </c>
      <c r="K214" s="14">
        <v>17</v>
      </c>
      <c r="L214" s="14">
        <v>661.223719</v>
      </c>
    </row>
    <row r="215" spans="1:12" ht="15">
      <c r="A215" s="13" t="s">
        <v>34</v>
      </c>
      <c r="B215" s="13" t="s">
        <v>78</v>
      </c>
      <c r="C215" s="13" t="s">
        <v>10</v>
      </c>
      <c r="D215" s="14">
        <v>3</v>
      </c>
      <c r="E215" s="14">
        <v>9</v>
      </c>
      <c r="F215" s="14">
        <v>5</v>
      </c>
      <c r="G215" s="14">
        <v>5</v>
      </c>
      <c r="H215" s="14">
        <v>10</v>
      </c>
      <c r="I215" s="14">
        <v>10</v>
      </c>
      <c r="J215" s="14">
        <v>10</v>
      </c>
      <c r="K215" s="14">
        <v>17</v>
      </c>
      <c r="L215" s="14">
        <v>294</v>
      </c>
    </row>
    <row r="216" spans="1:12" ht="15">
      <c r="A216" s="13" t="s">
        <v>34</v>
      </c>
      <c r="B216" s="13" t="s">
        <v>79</v>
      </c>
      <c r="C216" s="13" t="s">
        <v>10</v>
      </c>
      <c r="D216" s="14">
        <v>6</v>
      </c>
      <c r="E216" s="14">
        <v>10</v>
      </c>
      <c r="F216" s="14">
        <v>5</v>
      </c>
      <c r="G216" s="14">
        <v>5</v>
      </c>
      <c r="H216" s="14">
        <v>10</v>
      </c>
      <c r="I216" s="14">
        <v>10</v>
      </c>
      <c r="J216" s="14">
        <v>10</v>
      </c>
      <c r="K216" s="14">
        <v>32</v>
      </c>
      <c r="L216" s="14">
        <v>7064</v>
      </c>
    </row>
    <row r="217" spans="1:12" ht="15">
      <c r="A217" s="13" t="s">
        <v>34</v>
      </c>
      <c r="B217" s="13" t="s">
        <v>80</v>
      </c>
      <c r="C217" s="13" t="s">
        <v>10</v>
      </c>
      <c r="D217" s="14">
        <v>1</v>
      </c>
      <c r="E217" s="14">
        <v>3</v>
      </c>
      <c r="F217" s="14">
        <v>5</v>
      </c>
      <c r="G217" s="14">
        <v>2</v>
      </c>
      <c r="H217" s="14">
        <v>7</v>
      </c>
      <c r="I217" s="14">
        <v>8</v>
      </c>
      <c r="J217" s="14">
        <v>7</v>
      </c>
      <c r="K217" s="14">
        <v>12</v>
      </c>
      <c r="L217" s="14">
        <v>67</v>
      </c>
    </row>
    <row r="218" spans="1:12" ht="15">
      <c r="A218" s="13" t="s">
        <v>34</v>
      </c>
      <c r="B218" s="13" t="s">
        <v>82</v>
      </c>
      <c r="C218" s="13" t="s">
        <v>10</v>
      </c>
      <c r="D218" s="14">
        <v>0</v>
      </c>
      <c r="E218" s="14">
        <v>0</v>
      </c>
      <c r="F218" s="14">
        <v>1</v>
      </c>
      <c r="G218" s="14">
        <v>0</v>
      </c>
      <c r="H218" s="14">
        <v>1</v>
      </c>
      <c r="I218" s="14">
        <v>0</v>
      </c>
      <c r="J218" s="14">
        <v>0</v>
      </c>
      <c r="K218" s="14">
        <v>1</v>
      </c>
      <c r="L218" s="14">
        <v>2</v>
      </c>
    </row>
    <row r="219" spans="1:12" ht="15">
      <c r="A219" s="13" t="s">
        <v>34</v>
      </c>
      <c r="B219" s="13" t="s">
        <v>82</v>
      </c>
      <c r="C219" s="13" t="s">
        <v>11</v>
      </c>
      <c r="D219" s="14">
        <v>0</v>
      </c>
      <c r="E219" s="14">
        <v>3</v>
      </c>
      <c r="F219" s="14">
        <v>1</v>
      </c>
      <c r="G219" s="14">
        <v>3</v>
      </c>
      <c r="H219" s="14">
        <v>4</v>
      </c>
      <c r="I219" s="14">
        <v>8</v>
      </c>
      <c r="J219" s="14">
        <v>8</v>
      </c>
      <c r="K219" s="14">
        <v>8</v>
      </c>
      <c r="L219" s="14">
        <v>46</v>
      </c>
    </row>
    <row r="220" spans="1:12" ht="15">
      <c r="A220" s="13" t="s">
        <v>34</v>
      </c>
      <c r="B220" s="13" t="s">
        <v>81</v>
      </c>
      <c r="C220" s="13" t="s">
        <v>10</v>
      </c>
      <c r="D220" s="14">
        <v>0</v>
      </c>
      <c r="E220" s="14">
        <v>1</v>
      </c>
      <c r="F220" s="14">
        <v>3</v>
      </c>
      <c r="G220" s="14">
        <v>4</v>
      </c>
      <c r="H220" s="14">
        <v>7</v>
      </c>
      <c r="I220" s="14">
        <v>10</v>
      </c>
      <c r="J220" s="14">
        <v>10</v>
      </c>
      <c r="K220" s="14">
        <v>14</v>
      </c>
      <c r="L220" s="14">
        <v>136</v>
      </c>
    </row>
    <row r="221" spans="1:12" ht="15">
      <c r="A221" s="13" t="s">
        <v>34</v>
      </c>
      <c r="B221" s="13" t="s">
        <v>85</v>
      </c>
      <c r="C221" s="13" t="s">
        <v>11</v>
      </c>
      <c r="D221" s="14">
        <v>0</v>
      </c>
      <c r="E221" s="14">
        <v>2</v>
      </c>
      <c r="F221" s="14">
        <v>2</v>
      </c>
      <c r="G221" s="14">
        <v>2</v>
      </c>
      <c r="H221" s="14">
        <v>4</v>
      </c>
      <c r="I221" s="14">
        <v>7</v>
      </c>
      <c r="J221" s="14">
        <v>7</v>
      </c>
      <c r="K221" s="14">
        <v>6</v>
      </c>
      <c r="L221" s="14">
        <v>41</v>
      </c>
    </row>
    <row r="222" spans="1:12" ht="15">
      <c r="A222" s="13" t="s">
        <v>35</v>
      </c>
      <c r="B222" s="13" t="s">
        <v>78</v>
      </c>
      <c r="C222" s="13" t="s">
        <v>10</v>
      </c>
      <c r="D222" s="14">
        <v>2</v>
      </c>
      <c r="E222" s="14">
        <v>7</v>
      </c>
      <c r="F222" s="14">
        <v>3</v>
      </c>
      <c r="G222" s="14">
        <v>4</v>
      </c>
      <c r="H222" s="14">
        <v>7</v>
      </c>
      <c r="I222" s="14">
        <v>8</v>
      </c>
      <c r="J222" s="14">
        <v>8</v>
      </c>
      <c r="K222" s="14">
        <v>6</v>
      </c>
      <c r="L222" s="14">
        <v>68</v>
      </c>
    </row>
    <row r="223" spans="1:12" ht="15">
      <c r="A223" s="13" t="s">
        <v>35</v>
      </c>
      <c r="B223" s="13" t="s">
        <v>79</v>
      </c>
      <c r="C223" s="13" t="s">
        <v>10</v>
      </c>
      <c r="D223" s="14">
        <v>7</v>
      </c>
      <c r="E223" s="14">
        <v>10</v>
      </c>
      <c r="F223" s="14">
        <v>5</v>
      </c>
      <c r="G223" s="14">
        <v>5</v>
      </c>
      <c r="H223" s="14">
        <v>10</v>
      </c>
      <c r="I223" s="14">
        <v>10</v>
      </c>
      <c r="J223" s="14">
        <v>10</v>
      </c>
      <c r="K223" s="14">
        <v>33</v>
      </c>
      <c r="L223" s="14">
        <v>46290</v>
      </c>
    </row>
    <row r="224" spans="1:12" ht="15">
      <c r="A224" s="13" t="s">
        <v>35</v>
      </c>
      <c r="B224" s="13" t="s">
        <v>80</v>
      </c>
      <c r="C224" s="13" t="s">
        <v>10</v>
      </c>
      <c r="D224" s="14">
        <v>5</v>
      </c>
      <c r="E224" s="14">
        <v>10</v>
      </c>
      <c r="F224" s="14">
        <v>5</v>
      </c>
      <c r="G224" s="14">
        <v>5</v>
      </c>
      <c r="H224" s="14">
        <v>10</v>
      </c>
      <c r="I224" s="14">
        <v>10</v>
      </c>
      <c r="J224" s="14">
        <v>10</v>
      </c>
      <c r="K224" s="14">
        <v>14</v>
      </c>
      <c r="L224" s="14">
        <v>933</v>
      </c>
    </row>
    <row r="225" spans="1:12" ht="15">
      <c r="A225" s="13" t="s">
        <v>35</v>
      </c>
      <c r="B225" s="13" t="s">
        <v>82</v>
      </c>
      <c r="C225" s="13" t="s">
        <v>10</v>
      </c>
      <c r="D225" s="14">
        <v>3</v>
      </c>
      <c r="E225" s="14">
        <v>4</v>
      </c>
      <c r="F225" s="14">
        <v>1</v>
      </c>
      <c r="G225" s="14">
        <v>1</v>
      </c>
      <c r="H225" s="14">
        <v>2</v>
      </c>
      <c r="I225" s="14">
        <v>4</v>
      </c>
      <c r="J225" s="14">
        <v>5</v>
      </c>
      <c r="K225" s="14">
        <v>21</v>
      </c>
      <c r="L225" s="14">
        <v>293</v>
      </c>
    </row>
    <row r="226" spans="1:12" ht="15">
      <c r="A226" s="13" t="s">
        <v>35</v>
      </c>
      <c r="B226" s="13" t="s">
        <v>82</v>
      </c>
      <c r="C226" s="13" t="s">
        <v>11</v>
      </c>
      <c r="D226" s="14">
        <v>1</v>
      </c>
      <c r="E226" s="14">
        <v>6</v>
      </c>
      <c r="F226" s="14">
        <v>4</v>
      </c>
      <c r="G226" s="14">
        <v>4</v>
      </c>
      <c r="H226" s="14">
        <v>8</v>
      </c>
      <c r="I226" s="14">
        <v>6</v>
      </c>
      <c r="J226" s="14">
        <v>5</v>
      </c>
      <c r="K226" s="14">
        <v>2</v>
      </c>
      <c r="L226" s="14">
        <v>333</v>
      </c>
    </row>
    <row r="227" spans="1:12" ht="15">
      <c r="A227" s="13" t="s">
        <v>35</v>
      </c>
      <c r="B227" s="13" t="s">
        <v>81</v>
      </c>
      <c r="C227" s="13" t="s">
        <v>10</v>
      </c>
      <c r="D227" s="14">
        <v>0</v>
      </c>
      <c r="E227" s="14">
        <v>3</v>
      </c>
      <c r="F227" s="14">
        <v>1</v>
      </c>
      <c r="G227" s="14">
        <v>1</v>
      </c>
      <c r="H227" s="14">
        <v>2</v>
      </c>
      <c r="I227" s="14">
        <v>7</v>
      </c>
      <c r="J227" s="14">
        <v>10</v>
      </c>
      <c r="K227" s="14">
        <v>11</v>
      </c>
      <c r="L227" s="14">
        <v>66</v>
      </c>
    </row>
    <row r="228" spans="1:12" ht="15">
      <c r="A228" s="13" t="s">
        <v>35</v>
      </c>
      <c r="B228" s="13" t="s">
        <v>84</v>
      </c>
      <c r="C228" s="13" t="s">
        <v>11</v>
      </c>
      <c r="D228" s="14">
        <v>1</v>
      </c>
      <c r="E228" s="14">
        <v>7</v>
      </c>
      <c r="F228" s="14">
        <v>5</v>
      </c>
      <c r="G228" s="14">
        <v>5</v>
      </c>
      <c r="H228" s="14">
        <v>10</v>
      </c>
      <c r="I228" s="14">
        <v>10</v>
      </c>
      <c r="J228" s="14">
        <v>10</v>
      </c>
      <c r="K228" s="14">
        <v>20</v>
      </c>
      <c r="L228" s="14">
        <v>320</v>
      </c>
    </row>
    <row r="229" spans="1:12" ht="15">
      <c r="A229" s="13" t="s">
        <v>35</v>
      </c>
      <c r="B229" s="13" t="s">
        <v>85</v>
      </c>
      <c r="C229" s="13" t="s">
        <v>11</v>
      </c>
      <c r="D229" s="14">
        <v>5</v>
      </c>
      <c r="E229" s="14">
        <v>10</v>
      </c>
      <c r="F229" s="14">
        <v>5</v>
      </c>
      <c r="G229" s="14">
        <v>5</v>
      </c>
      <c r="H229" s="14">
        <v>10</v>
      </c>
      <c r="I229" s="14">
        <v>10</v>
      </c>
      <c r="J229" s="14">
        <v>10</v>
      </c>
      <c r="K229" s="14">
        <v>26</v>
      </c>
      <c r="L229" s="14">
        <v>4338</v>
      </c>
    </row>
    <row r="230" spans="1:12" ht="15">
      <c r="A230" s="13" t="s">
        <v>46</v>
      </c>
      <c r="B230" s="13" t="s">
        <v>78</v>
      </c>
      <c r="C230" s="13" t="s">
        <v>10</v>
      </c>
      <c r="D230" s="14">
        <v>4</v>
      </c>
      <c r="E230" s="14">
        <v>8</v>
      </c>
      <c r="F230" s="14">
        <v>5</v>
      </c>
      <c r="G230" s="14">
        <v>5</v>
      </c>
      <c r="H230" s="14">
        <v>10</v>
      </c>
      <c r="I230" s="14">
        <v>10</v>
      </c>
      <c r="J230" s="14">
        <v>10</v>
      </c>
      <c r="K230" s="14">
        <v>22</v>
      </c>
      <c r="L230" s="14">
        <v>285</v>
      </c>
    </row>
    <row r="231" spans="1:12" ht="15">
      <c r="A231" s="13" t="s">
        <v>46</v>
      </c>
      <c r="B231" s="13" t="s">
        <v>79</v>
      </c>
      <c r="C231" s="13" t="s">
        <v>10</v>
      </c>
      <c r="D231" s="14">
        <v>8</v>
      </c>
      <c r="E231" s="14">
        <v>10</v>
      </c>
      <c r="F231" s="14">
        <v>5</v>
      </c>
      <c r="G231" s="14">
        <v>5</v>
      </c>
      <c r="H231" s="14">
        <v>10</v>
      </c>
      <c r="I231" s="14">
        <v>10</v>
      </c>
      <c r="J231" s="14">
        <v>10</v>
      </c>
      <c r="K231" s="14">
        <v>31</v>
      </c>
      <c r="L231" s="14">
        <v>33972</v>
      </c>
    </row>
    <row r="232" spans="1:12" ht="15">
      <c r="A232" s="13" t="s">
        <v>46</v>
      </c>
      <c r="B232" s="13" t="s">
        <v>82</v>
      </c>
      <c r="C232" s="13" t="s">
        <v>10</v>
      </c>
      <c r="D232" s="14">
        <v>2</v>
      </c>
      <c r="E232" s="14">
        <v>6</v>
      </c>
      <c r="F232" s="14">
        <v>4</v>
      </c>
      <c r="G232" s="14">
        <v>2</v>
      </c>
      <c r="H232" s="14">
        <v>6</v>
      </c>
      <c r="I232" s="14">
        <v>5</v>
      </c>
      <c r="J232" s="14">
        <v>6</v>
      </c>
      <c r="K232" s="14">
        <v>13</v>
      </c>
      <c r="L232" s="14">
        <v>123</v>
      </c>
    </row>
    <row r="233" spans="1:12" ht="15">
      <c r="A233" s="13" t="s">
        <v>46</v>
      </c>
      <c r="B233" s="13" t="s">
        <v>82</v>
      </c>
      <c r="C233" s="13" t="s">
        <v>11</v>
      </c>
      <c r="D233" s="14">
        <v>0</v>
      </c>
      <c r="E233" s="14">
        <v>3</v>
      </c>
      <c r="F233" s="14">
        <v>1</v>
      </c>
      <c r="G233" s="14">
        <v>2</v>
      </c>
      <c r="H233" s="14">
        <v>3</v>
      </c>
      <c r="I233" s="14">
        <v>5</v>
      </c>
      <c r="J233" s="14">
        <v>4</v>
      </c>
      <c r="K233" s="14">
        <v>10</v>
      </c>
      <c r="L233" s="14">
        <v>107</v>
      </c>
    </row>
    <row r="234" spans="1:12" ht="15">
      <c r="A234" s="13" t="s">
        <v>46</v>
      </c>
      <c r="B234" s="13" t="s">
        <v>81</v>
      </c>
      <c r="C234" s="13" t="s">
        <v>10</v>
      </c>
      <c r="D234" s="14">
        <v>3</v>
      </c>
      <c r="E234" s="14">
        <v>10</v>
      </c>
      <c r="F234" s="14">
        <v>5</v>
      </c>
      <c r="G234" s="14">
        <v>5</v>
      </c>
      <c r="H234" s="14">
        <v>10</v>
      </c>
      <c r="I234" s="14">
        <v>10</v>
      </c>
      <c r="J234" s="14">
        <v>10</v>
      </c>
      <c r="K234" s="14">
        <v>20</v>
      </c>
      <c r="L234" s="14">
        <v>2204</v>
      </c>
    </row>
    <row r="235" spans="1:12" ht="15">
      <c r="A235" s="13" t="s">
        <v>46</v>
      </c>
      <c r="B235" s="13" t="s">
        <v>83</v>
      </c>
      <c r="C235" s="13" t="s">
        <v>10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1</v>
      </c>
      <c r="L235" s="14">
        <v>1</v>
      </c>
    </row>
    <row r="236" spans="1:12" ht="15">
      <c r="A236" s="13" t="s">
        <v>46</v>
      </c>
      <c r="B236" s="13" t="s">
        <v>83</v>
      </c>
      <c r="C236" s="13" t="s">
        <v>11</v>
      </c>
      <c r="D236" s="14">
        <v>5</v>
      </c>
      <c r="E236" s="14">
        <v>10</v>
      </c>
      <c r="F236" s="14">
        <v>5</v>
      </c>
      <c r="G236" s="14">
        <v>5</v>
      </c>
      <c r="H236" s="14">
        <v>10</v>
      </c>
      <c r="I236" s="14">
        <v>10</v>
      </c>
      <c r="J236" s="14">
        <v>10</v>
      </c>
      <c r="K236" s="14">
        <v>22</v>
      </c>
      <c r="L236" s="14">
        <v>1309</v>
      </c>
    </row>
    <row r="237" spans="1:12" ht="15">
      <c r="A237" s="13" t="s">
        <v>46</v>
      </c>
      <c r="B237" s="13" t="s">
        <v>85</v>
      </c>
      <c r="C237" s="13" t="s">
        <v>11</v>
      </c>
      <c r="D237" s="14">
        <v>5</v>
      </c>
      <c r="E237" s="14">
        <v>10</v>
      </c>
      <c r="F237" s="14">
        <v>5</v>
      </c>
      <c r="G237" s="14">
        <v>5</v>
      </c>
      <c r="H237" s="14">
        <v>10</v>
      </c>
      <c r="I237" s="14">
        <v>10</v>
      </c>
      <c r="J237" s="14">
        <v>10</v>
      </c>
      <c r="K237" s="14">
        <v>18</v>
      </c>
      <c r="L237" s="14">
        <v>712</v>
      </c>
    </row>
    <row r="238" spans="1:12" ht="15">
      <c r="A238" s="13" t="s">
        <v>36</v>
      </c>
      <c r="B238" s="13" t="s">
        <v>78</v>
      </c>
      <c r="C238" s="13" t="s">
        <v>10</v>
      </c>
      <c r="D238" s="14">
        <v>7</v>
      </c>
      <c r="E238" s="14">
        <v>10</v>
      </c>
      <c r="F238" s="14">
        <v>5</v>
      </c>
      <c r="G238" s="14">
        <v>5</v>
      </c>
      <c r="H238" s="14">
        <v>10</v>
      </c>
      <c r="I238" s="14">
        <v>10</v>
      </c>
      <c r="J238" s="14">
        <v>10</v>
      </c>
      <c r="K238" s="14">
        <v>30</v>
      </c>
      <c r="L238" s="14">
        <v>22598</v>
      </c>
    </row>
    <row r="239" spans="1:12" ht="15">
      <c r="A239" s="13" t="s">
        <v>36</v>
      </c>
      <c r="B239" s="13" t="s">
        <v>79</v>
      </c>
      <c r="C239" s="13" t="s">
        <v>10</v>
      </c>
      <c r="D239" s="14">
        <v>7</v>
      </c>
      <c r="E239" s="14">
        <v>10</v>
      </c>
      <c r="F239" s="14">
        <v>5</v>
      </c>
      <c r="G239" s="14">
        <v>5</v>
      </c>
      <c r="H239" s="14">
        <v>10</v>
      </c>
      <c r="I239" s="14">
        <v>10</v>
      </c>
      <c r="J239" s="14">
        <v>10</v>
      </c>
      <c r="K239" s="14">
        <v>30</v>
      </c>
      <c r="L239" s="14">
        <v>1017795</v>
      </c>
    </row>
    <row r="240" spans="1:12" ht="15">
      <c r="A240" s="13" t="s">
        <v>36</v>
      </c>
      <c r="B240" s="13" t="s">
        <v>80</v>
      </c>
      <c r="C240" s="13" t="s">
        <v>10</v>
      </c>
      <c r="D240" s="14">
        <v>7</v>
      </c>
      <c r="E240" s="14">
        <v>10</v>
      </c>
      <c r="F240" s="14">
        <v>5</v>
      </c>
      <c r="G240" s="14">
        <v>5</v>
      </c>
      <c r="H240" s="14">
        <v>10</v>
      </c>
      <c r="I240" s="14">
        <v>10</v>
      </c>
      <c r="J240" s="14">
        <v>10</v>
      </c>
      <c r="K240" s="14">
        <v>30</v>
      </c>
      <c r="L240" s="14">
        <v>229853</v>
      </c>
    </row>
    <row r="241" spans="1:12" ht="15">
      <c r="A241" s="13" t="s">
        <v>36</v>
      </c>
      <c r="B241" s="13" t="s">
        <v>82</v>
      </c>
      <c r="C241" s="13" t="s">
        <v>11</v>
      </c>
      <c r="D241" s="14">
        <v>5</v>
      </c>
      <c r="E241" s="14">
        <v>10</v>
      </c>
      <c r="F241" s="14">
        <v>5</v>
      </c>
      <c r="G241" s="14">
        <v>5</v>
      </c>
      <c r="H241" s="14">
        <v>10</v>
      </c>
      <c r="I241" s="14">
        <v>10</v>
      </c>
      <c r="J241" s="14">
        <v>10</v>
      </c>
      <c r="K241" s="14">
        <v>16</v>
      </c>
      <c r="L241" s="14">
        <v>1725</v>
      </c>
    </row>
    <row r="242" spans="1:12" ht="15">
      <c r="A242" s="13" t="s">
        <v>36</v>
      </c>
      <c r="B242" s="13" t="s">
        <v>81</v>
      </c>
      <c r="C242" s="13" t="s">
        <v>10</v>
      </c>
      <c r="D242" s="14">
        <v>5</v>
      </c>
      <c r="E242" s="14">
        <v>10</v>
      </c>
      <c r="F242" s="14">
        <v>5</v>
      </c>
      <c r="G242" s="14">
        <v>5</v>
      </c>
      <c r="H242" s="14">
        <v>10</v>
      </c>
      <c r="I242" s="14">
        <v>10</v>
      </c>
      <c r="J242" s="14">
        <v>10</v>
      </c>
      <c r="K242" s="14">
        <v>27</v>
      </c>
      <c r="L242" s="14">
        <v>22151</v>
      </c>
    </row>
    <row r="243" spans="1:12" ht="15">
      <c r="A243" s="13" t="s">
        <v>36</v>
      </c>
      <c r="B243" s="13" t="s">
        <v>84</v>
      </c>
      <c r="C243" s="13" t="s">
        <v>11</v>
      </c>
      <c r="D243" s="14">
        <v>2</v>
      </c>
      <c r="E243" s="14">
        <v>7</v>
      </c>
      <c r="F243" s="14">
        <v>5</v>
      </c>
      <c r="G243" s="14">
        <v>5</v>
      </c>
      <c r="H243" s="14">
        <v>10</v>
      </c>
      <c r="I243" s="14">
        <v>10</v>
      </c>
      <c r="J243" s="14">
        <v>10</v>
      </c>
      <c r="K243" s="14">
        <v>10</v>
      </c>
      <c r="L243" s="14">
        <v>220</v>
      </c>
    </row>
    <row r="244" spans="1:12" ht="15">
      <c r="A244" s="13" t="s">
        <v>36</v>
      </c>
      <c r="B244" s="13" t="s">
        <v>85</v>
      </c>
      <c r="C244" s="13" t="s">
        <v>11</v>
      </c>
      <c r="D244" s="14">
        <v>6</v>
      </c>
      <c r="E244" s="14">
        <v>10</v>
      </c>
      <c r="F244" s="14">
        <v>5</v>
      </c>
      <c r="G244" s="14">
        <v>5</v>
      </c>
      <c r="H244" s="14">
        <v>10</v>
      </c>
      <c r="I244" s="14">
        <v>10</v>
      </c>
      <c r="J244" s="14">
        <v>10</v>
      </c>
      <c r="K244" s="14">
        <v>21</v>
      </c>
      <c r="L244" s="14">
        <v>7147</v>
      </c>
    </row>
    <row r="245" spans="1:12" ht="15">
      <c r="A245" s="13" t="s">
        <v>36</v>
      </c>
      <c r="B245" s="13" t="s">
        <v>86</v>
      </c>
      <c r="C245" s="13" t="s">
        <v>11</v>
      </c>
      <c r="D245" s="14">
        <v>1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843</v>
      </c>
    </row>
    <row r="246" spans="1:12" ht="15">
      <c r="A246" s="13" t="s">
        <v>37</v>
      </c>
      <c r="B246" s="13" t="s">
        <v>78</v>
      </c>
      <c r="C246" s="13" t="s">
        <v>10</v>
      </c>
      <c r="D246" s="14">
        <v>2</v>
      </c>
      <c r="E246" s="14">
        <v>10</v>
      </c>
      <c r="F246" s="14">
        <v>5</v>
      </c>
      <c r="G246" s="14">
        <v>5</v>
      </c>
      <c r="H246" s="14">
        <v>10</v>
      </c>
      <c r="I246" s="14">
        <v>10</v>
      </c>
      <c r="J246" s="14">
        <v>10</v>
      </c>
      <c r="K246" s="14">
        <v>24</v>
      </c>
      <c r="L246" s="14">
        <v>1542</v>
      </c>
    </row>
    <row r="247" spans="1:12" ht="15">
      <c r="A247" s="13" t="s">
        <v>37</v>
      </c>
      <c r="B247" s="13" t="s">
        <v>79</v>
      </c>
      <c r="C247" s="13" t="s">
        <v>10</v>
      </c>
      <c r="D247" s="14">
        <v>7</v>
      </c>
      <c r="E247" s="14">
        <v>10</v>
      </c>
      <c r="F247" s="14">
        <v>5</v>
      </c>
      <c r="G247" s="14">
        <v>5</v>
      </c>
      <c r="H247" s="14">
        <v>10</v>
      </c>
      <c r="I247" s="14">
        <v>10</v>
      </c>
      <c r="J247" s="14">
        <v>10</v>
      </c>
      <c r="K247" s="14">
        <v>35</v>
      </c>
      <c r="L247" s="14">
        <v>270592</v>
      </c>
    </row>
    <row r="248" spans="1:12" ht="15">
      <c r="A248" s="13" t="s">
        <v>37</v>
      </c>
      <c r="B248" s="13" t="s">
        <v>82</v>
      </c>
      <c r="C248" s="13" t="s">
        <v>10</v>
      </c>
      <c r="D248" s="14">
        <v>0</v>
      </c>
      <c r="E248" s="14">
        <v>2</v>
      </c>
      <c r="F248" s="14">
        <v>1</v>
      </c>
      <c r="G248" s="14">
        <v>0</v>
      </c>
      <c r="H248" s="14">
        <v>1</v>
      </c>
      <c r="I248" s="14">
        <v>3</v>
      </c>
      <c r="J248" s="14">
        <v>1</v>
      </c>
      <c r="K248" s="14">
        <v>1</v>
      </c>
      <c r="L248" s="14">
        <v>16</v>
      </c>
    </row>
    <row r="249" spans="1:12" ht="15">
      <c r="A249" s="13" t="s">
        <v>37</v>
      </c>
      <c r="B249" s="13" t="s">
        <v>82</v>
      </c>
      <c r="C249" s="13" t="s">
        <v>11</v>
      </c>
      <c r="D249" s="14">
        <v>1</v>
      </c>
      <c r="E249" s="14">
        <v>3</v>
      </c>
      <c r="F249" s="14">
        <v>3</v>
      </c>
      <c r="G249" s="14">
        <v>5</v>
      </c>
      <c r="H249" s="14">
        <v>8</v>
      </c>
      <c r="I249" s="14">
        <v>7</v>
      </c>
      <c r="J249" s="14">
        <v>9</v>
      </c>
      <c r="K249" s="14">
        <v>13</v>
      </c>
      <c r="L249" s="14">
        <v>144</v>
      </c>
    </row>
    <row r="250" spans="1:12" ht="15">
      <c r="A250" s="13" t="s">
        <v>37</v>
      </c>
      <c r="B250" s="13" t="s">
        <v>81</v>
      </c>
      <c r="C250" s="13" t="s">
        <v>10</v>
      </c>
      <c r="D250" s="14">
        <v>2</v>
      </c>
      <c r="E250" s="14">
        <v>7</v>
      </c>
      <c r="F250" s="14">
        <v>5</v>
      </c>
      <c r="G250" s="14">
        <v>5</v>
      </c>
      <c r="H250" s="14">
        <v>10</v>
      </c>
      <c r="I250" s="14">
        <v>10</v>
      </c>
      <c r="J250" s="14">
        <v>10</v>
      </c>
      <c r="K250" s="14">
        <v>28</v>
      </c>
      <c r="L250" s="14">
        <v>1954</v>
      </c>
    </row>
    <row r="251" spans="1:12" ht="15">
      <c r="A251" s="13" t="s">
        <v>37</v>
      </c>
      <c r="B251" s="13" t="s">
        <v>84</v>
      </c>
      <c r="C251" s="13" t="s">
        <v>11</v>
      </c>
      <c r="D251" s="14">
        <v>0</v>
      </c>
      <c r="E251" s="14">
        <v>3</v>
      </c>
      <c r="F251" s="14">
        <v>3</v>
      </c>
      <c r="G251" s="14">
        <v>5</v>
      </c>
      <c r="H251" s="14">
        <v>8</v>
      </c>
      <c r="I251" s="14">
        <v>9</v>
      </c>
      <c r="J251" s="14">
        <v>8</v>
      </c>
      <c r="K251" s="14">
        <v>11</v>
      </c>
      <c r="L251" s="14">
        <v>114</v>
      </c>
    </row>
    <row r="252" spans="1:12" ht="15">
      <c r="A252" s="13" t="s">
        <v>37</v>
      </c>
      <c r="B252" s="13" t="s">
        <v>85</v>
      </c>
      <c r="C252" s="13" t="s">
        <v>11</v>
      </c>
      <c r="D252" s="14">
        <v>6</v>
      </c>
      <c r="E252" s="14">
        <v>10</v>
      </c>
      <c r="F252" s="14">
        <v>5</v>
      </c>
      <c r="G252" s="14">
        <v>5</v>
      </c>
      <c r="H252" s="14">
        <v>10</v>
      </c>
      <c r="I252" s="14">
        <v>10</v>
      </c>
      <c r="J252" s="14">
        <v>10</v>
      </c>
      <c r="K252" s="14">
        <v>31</v>
      </c>
      <c r="L252" s="14">
        <v>15237</v>
      </c>
    </row>
    <row r="253" spans="1:12" ht="15">
      <c r="A253" s="13" t="s">
        <v>37</v>
      </c>
      <c r="B253" s="13" t="s">
        <v>86</v>
      </c>
      <c r="C253" s="13" t="s">
        <v>11</v>
      </c>
      <c r="D253" s="14">
        <v>2</v>
      </c>
      <c r="E253" s="14">
        <v>8</v>
      </c>
      <c r="F253" s="14">
        <v>5</v>
      </c>
      <c r="G253" s="14">
        <v>5</v>
      </c>
      <c r="H253" s="14">
        <v>10</v>
      </c>
      <c r="I253" s="14">
        <v>10</v>
      </c>
      <c r="J253" s="14">
        <v>10</v>
      </c>
      <c r="K253" s="14">
        <v>20</v>
      </c>
      <c r="L253" s="14">
        <v>630</v>
      </c>
    </row>
    <row r="254" spans="1:12" ht="15">
      <c r="A254" s="13" t="s">
        <v>38</v>
      </c>
      <c r="B254" s="13" t="s">
        <v>78</v>
      </c>
      <c r="C254" s="13" t="s">
        <v>10</v>
      </c>
      <c r="D254" s="14">
        <v>8</v>
      </c>
      <c r="E254" s="14">
        <v>10</v>
      </c>
      <c r="F254" s="14">
        <v>5</v>
      </c>
      <c r="G254" s="14">
        <v>5</v>
      </c>
      <c r="H254" s="14">
        <v>10</v>
      </c>
      <c r="I254" s="14">
        <v>10</v>
      </c>
      <c r="J254" s="14">
        <v>10</v>
      </c>
      <c r="K254" s="14">
        <v>34</v>
      </c>
      <c r="L254" s="14">
        <v>15332</v>
      </c>
    </row>
    <row r="255" spans="1:12" ht="15">
      <c r="A255" s="13" t="s">
        <v>38</v>
      </c>
      <c r="B255" s="13" t="s">
        <v>79</v>
      </c>
      <c r="C255" s="13" t="s">
        <v>10</v>
      </c>
      <c r="D255" s="14">
        <v>8</v>
      </c>
      <c r="E255" s="14">
        <v>10</v>
      </c>
      <c r="F255" s="14">
        <v>5</v>
      </c>
      <c r="G255" s="14">
        <v>5</v>
      </c>
      <c r="H255" s="14">
        <v>10</v>
      </c>
      <c r="I255" s="14">
        <v>10</v>
      </c>
      <c r="J255" s="14">
        <v>10</v>
      </c>
      <c r="K255" s="14">
        <v>36</v>
      </c>
      <c r="L255" s="14">
        <v>2836374</v>
      </c>
    </row>
    <row r="256" spans="1:12" ht="15">
      <c r="A256" s="13" t="s">
        <v>38</v>
      </c>
      <c r="B256" s="13" t="s">
        <v>82</v>
      </c>
      <c r="C256" s="13" t="s">
        <v>11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1</v>
      </c>
      <c r="J256" s="14">
        <v>0</v>
      </c>
      <c r="K256" s="14">
        <v>1</v>
      </c>
      <c r="L256" s="14">
        <v>197</v>
      </c>
    </row>
    <row r="257" spans="1:12" ht="15">
      <c r="A257" s="13" t="s">
        <v>38</v>
      </c>
      <c r="B257" s="13" t="s">
        <v>81</v>
      </c>
      <c r="C257" s="13" t="s">
        <v>10</v>
      </c>
      <c r="D257" s="14">
        <v>6</v>
      </c>
      <c r="E257" s="14">
        <v>10</v>
      </c>
      <c r="F257" s="14">
        <v>5</v>
      </c>
      <c r="G257" s="14">
        <v>5</v>
      </c>
      <c r="H257" s="14">
        <v>10</v>
      </c>
      <c r="I257" s="14">
        <v>10</v>
      </c>
      <c r="J257" s="14">
        <v>10</v>
      </c>
      <c r="K257" s="14">
        <v>30</v>
      </c>
      <c r="L257" s="14">
        <v>9771</v>
      </c>
    </row>
    <row r="258" spans="1:12" ht="15">
      <c r="A258" s="13" t="s">
        <v>38</v>
      </c>
      <c r="B258" s="13" t="s">
        <v>84</v>
      </c>
      <c r="C258" s="13" t="s">
        <v>11</v>
      </c>
      <c r="D258" s="14">
        <v>6</v>
      </c>
      <c r="E258" s="14">
        <v>10</v>
      </c>
      <c r="F258" s="14">
        <v>5</v>
      </c>
      <c r="G258" s="14">
        <v>5</v>
      </c>
      <c r="H258" s="14">
        <v>10</v>
      </c>
      <c r="I258" s="14">
        <v>10</v>
      </c>
      <c r="J258" s="14">
        <v>10</v>
      </c>
      <c r="K258" s="14">
        <v>22</v>
      </c>
      <c r="L258" s="14">
        <v>2234</v>
      </c>
    </row>
    <row r="259" spans="1:12" ht="15">
      <c r="A259" s="13" t="s">
        <v>38</v>
      </c>
      <c r="B259" s="13" t="s">
        <v>85</v>
      </c>
      <c r="C259" s="13" t="s">
        <v>11</v>
      </c>
      <c r="D259" s="14">
        <v>7</v>
      </c>
      <c r="E259" s="14">
        <v>10</v>
      </c>
      <c r="F259" s="14">
        <v>5</v>
      </c>
      <c r="G259" s="14">
        <v>5</v>
      </c>
      <c r="H259" s="14">
        <v>10</v>
      </c>
      <c r="I259" s="14">
        <v>10</v>
      </c>
      <c r="J259" s="14">
        <v>10</v>
      </c>
      <c r="K259" s="14">
        <v>29</v>
      </c>
      <c r="L259" s="14">
        <v>20668</v>
      </c>
    </row>
    <row r="260" spans="1:12" ht="15">
      <c r="A260" s="13" t="s">
        <v>38</v>
      </c>
      <c r="B260" s="13" t="s">
        <v>86</v>
      </c>
      <c r="C260" s="13" t="s">
        <v>11</v>
      </c>
      <c r="D260" s="14">
        <v>5</v>
      </c>
      <c r="E260" s="14">
        <v>10</v>
      </c>
      <c r="F260" s="14">
        <v>5</v>
      </c>
      <c r="G260" s="14">
        <v>5</v>
      </c>
      <c r="H260" s="14">
        <v>10</v>
      </c>
      <c r="I260" s="14">
        <v>10</v>
      </c>
      <c r="J260" s="14">
        <v>10</v>
      </c>
      <c r="K260" s="14">
        <v>22</v>
      </c>
      <c r="L260" s="14">
        <v>2491</v>
      </c>
    </row>
    <row r="261" spans="1:12" ht="15">
      <c r="A261" s="13" t="s">
        <v>39</v>
      </c>
      <c r="B261" s="13" t="s">
        <v>78</v>
      </c>
      <c r="C261" s="13" t="s">
        <v>10</v>
      </c>
      <c r="D261" s="14">
        <v>8</v>
      </c>
      <c r="E261" s="14">
        <v>9</v>
      </c>
      <c r="F261" s="14">
        <v>5</v>
      </c>
      <c r="G261" s="14">
        <v>5</v>
      </c>
      <c r="H261" s="14">
        <v>10</v>
      </c>
      <c r="I261" s="14">
        <v>10</v>
      </c>
      <c r="J261" s="14">
        <v>10</v>
      </c>
      <c r="K261" s="14">
        <v>19</v>
      </c>
      <c r="L261" s="14">
        <v>815</v>
      </c>
    </row>
    <row r="262" spans="1:12" ht="15">
      <c r="A262" s="13" t="s">
        <v>39</v>
      </c>
      <c r="B262" s="13" t="s">
        <v>78</v>
      </c>
      <c r="C262" s="13" t="s">
        <v>11</v>
      </c>
      <c r="D262" s="14">
        <v>0</v>
      </c>
      <c r="E262" s="14">
        <v>1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4</v>
      </c>
      <c r="L262" s="14">
        <v>14</v>
      </c>
    </row>
    <row r="263" spans="1:12" ht="15">
      <c r="A263" s="13" t="s">
        <v>39</v>
      </c>
      <c r="B263" s="13" t="s">
        <v>79</v>
      </c>
      <c r="C263" s="13" t="s">
        <v>10</v>
      </c>
      <c r="D263" s="14">
        <v>8</v>
      </c>
      <c r="E263" s="14">
        <v>10</v>
      </c>
      <c r="F263" s="14">
        <v>5</v>
      </c>
      <c r="G263" s="14">
        <v>5</v>
      </c>
      <c r="H263" s="14">
        <v>10</v>
      </c>
      <c r="I263" s="14">
        <v>10</v>
      </c>
      <c r="J263" s="14">
        <v>10</v>
      </c>
      <c r="K263" s="14">
        <v>34</v>
      </c>
      <c r="L263" s="14">
        <v>35049</v>
      </c>
    </row>
    <row r="264" spans="1:12" ht="15">
      <c r="A264" s="13" t="s">
        <v>39</v>
      </c>
      <c r="B264" s="13" t="s">
        <v>79</v>
      </c>
      <c r="C264" s="13" t="s">
        <v>11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1</v>
      </c>
      <c r="L264" s="14">
        <v>2</v>
      </c>
    </row>
    <row r="265" spans="1:12" ht="15">
      <c r="A265" s="13" t="s">
        <v>39</v>
      </c>
      <c r="B265" s="13" t="s">
        <v>80</v>
      </c>
      <c r="C265" s="13" t="s">
        <v>10</v>
      </c>
      <c r="D265" s="14">
        <v>3</v>
      </c>
      <c r="E265" s="14">
        <v>10</v>
      </c>
      <c r="F265" s="14">
        <v>5</v>
      </c>
      <c r="G265" s="14">
        <v>5</v>
      </c>
      <c r="H265" s="14">
        <v>10</v>
      </c>
      <c r="I265" s="14">
        <v>10</v>
      </c>
      <c r="J265" s="14">
        <v>10</v>
      </c>
      <c r="K265" s="14">
        <v>20</v>
      </c>
      <c r="L265" s="14">
        <v>14662</v>
      </c>
    </row>
    <row r="266" spans="1:12" ht="15">
      <c r="A266" s="13" t="s">
        <v>39</v>
      </c>
      <c r="B266" s="13" t="s">
        <v>80</v>
      </c>
      <c r="C266" s="13" t="s">
        <v>11</v>
      </c>
      <c r="D266" s="14">
        <v>4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16</v>
      </c>
      <c r="L266" s="14">
        <v>353</v>
      </c>
    </row>
    <row r="267" spans="1:12" ht="15">
      <c r="A267" s="13" t="s">
        <v>39</v>
      </c>
      <c r="B267" s="13" t="s">
        <v>82</v>
      </c>
      <c r="C267" s="13" t="s">
        <v>10</v>
      </c>
      <c r="D267" s="14">
        <v>3</v>
      </c>
      <c r="E267" s="14">
        <v>5</v>
      </c>
      <c r="F267" s="14">
        <v>2</v>
      </c>
      <c r="G267" s="14">
        <v>1</v>
      </c>
      <c r="H267" s="14">
        <v>3</v>
      </c>
      <c r="I267" s="14">
        <v>2</v>
      </c>
      <c r="J267" s="14">
        <v>1</v>
      </c>
      <c r="K267" s="14">
        <v>3</v>
      </c>
      <c r="L267" s="14">
        <v>49</v>
      </c>
    </row>
    <row r="268" spans="1:12" ht="15">
      <c r="A268" s="13" t="s">
        <v>39</v>
      </c>
      <c r="B268" s="13" t="s">
        <v>82</v>
      </c>
      <c r="C268" s="13" t="s">
        <v>11</v>
      </c>
      <c r="D268" s="14">
        <v>1</v>
      </c>
      <c r="E268" s="14">
        <v>5</v>
      </c>
      <c r="F268" s="14">
        <v>2</v>
      </c>
      <c r="G268" s="14">
        <v>4</v>
      </c>
      <c r="H268" s="14">
        <v>6</v>
      </c>
      <c r="I268" s="14">
        <v>7</v>
      </c>
      <c r="J268" s="14">
        <v>9</v>
      </c>
      <c r="K268" s="14">
        <v>15</v>
      </c>
      <c r="L268" s="14">
        <v>113</v>
      </c>
    </row>
    <row r="269" spans="1:12" ht="15">
      <c r="A269" s="13" t="s">
        <v>39</v>
      </c>
      <c r="B269" s="13" t="s">
        <v>81</v>
      </c>
      <c r="C269" s="13" t="s">
        <v>10</v>
      </c>
      <c r="D269" s="14">
        <v>1</v>
      </c>
      <c r="E269" s="14">
        <v>10</v>
      </c>
      <c r="F269" s="14">
        <v>5</v>
      </c>
      <c r="G269" s="14">
        <v>5</v>
      </c>
      <c r="H269" s="14">
        <v>10</v>
      </c>
      <c r="I269" s="14">
        <v>10</v>
      </c>
      <c r="J269" s="14">
        <v>10</v>
      </c>
      <c r="K269" s="14">
        <v>24</v>
      </c>
      <c r="L269" s="14">
        <v>2424</v>
      </c>
    </row>
    <row r="270" spans="1:12" ht="15">
      <c r="A270" s="13" t="s">
        <v>39</v>
      </c>
      <c r="B270" s="13" t="s">
        <v>81</v>
      </c>
      <c r="C270" s="13" t="s">
        <v>11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3</v>
      </c>
      <c r="L270" s="14">
        <v>11</v>
      </c>
    </row>
    <row r="271" spans="1:12" ht="15">
      <c r="A271" s="13" t="s">
        <v>39</v>
      </c>
      <c r="B271" s="13" t="s">
        <v>85</v>
      </c>
      <c r="C271" s="13" t="s">
        <v>11</v>
      </c>
      <c r="D271" s="14">
        <v>7</v>
      </c>
      <c r="E271" s="14">
        <v>10</v>
      </c>
      <c r="F271" s="14">
        <v>5</v>
      </c>
      <c r="G271" s="14">
        <v>5</v>
      </c>
      <c r="H271" s="14">
        <v>10</v>
      </c>
      <c r="I271" s="14">
        <v>10</v>
      </c>
      <c r="J271" s="14">
        <v>10</v>
      </c>
      <c r="K271" s="14">
        <v>32</v>
      </c>
      <c r="L271" s="14">
        <v>5299</v>
      </c>
    </row>
    <row r="272" spans="1:12" ht="15">
      <c r="A272" s="13" t="s">
        <v>40</v>
      </c>
      <c r="B272" s="13" t="s">
        <v>79</v>
      </c>
      <c r="C272" s="13" t="s">
        <v>10</v>
      </c>
      <c r="D272" s="14">
        <v>6</v>
      </c>
      <c r="E272" s="14">
        <v>10</v>
      </c>
      <c r="F272" s="14">
        <v>5</v>
      </c>
      <c r="G272" s="14">
        <v>5</v>
      </c>
      <c r="H272" s="14">
        <v>10</v>
      </c>
      <c r="I272" s="14">
        <v>10</v>
      </c>
      <c r="J272" s="14">
        <v>10</v>
      </c>
      <c r="K272" s="14">
        <v>26</v>
      </c>
      <c r="L272" s="14">
        <v>71839</v>
      </c>
    </row>
    <row r="273" spans="1:12" ht="15">
      <c r="A273" s="13" t="s">
        <v>40</v>
      </c>
      <c r="B273" s="13" t="s">
        <v>79</v>
      </c>
      <c r="C273" s="13" t="s">
        <v>11</v>
      </c>
      <c r="D273" s="14">
        <v>1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10</v>
      </c>
      <c r="L273" s="14">
        <v>323</v>
      </c>
    </row>
    <row r="274" spans="1:12" ht="15">
      <c r="A274" s="13" t="s">
        <v>40</v>
      </c>
      <c r="B274" s="13" t="s">
        <v>84</v>
      </c>
      <c r="C274" s="13" t="s">
        <v>11</v>
      </c>
      <c r="D274" s="14">
        <v>0</v>
      </c>
      <c r="E274" s="14">
        <v>2</v>
      </c>
      <c r="F274" s="14">
        <v>3</v>
      </c>
      <c r="G274" s="14">
        <v>5</v>
      </c>
      <c r="H274" s="14">
        <v>8</v>
      </c>
      <c r="I274" s="14">
        <v>9</v>
      </c>
      <c r="J274" s="14">
        <v>9</v>
      </c>
      <c r="K274" s="14">
        <v>7</v>
      </c>
      <c r="L274" s="14">
        <v>80</v>
      </c>
    </row>
    <row r="275" spans="1:12" ht="15">
      <c r="A275" s="13" t="s">
        <v>40</v>
      </c>
      <c r="B275" s="13" t="s">
        <v>85</v>
      </c>
      <c r="C275" s="13" t="s">
        <v>11</v>
      </c>
      <c r="D275" s="14">
        <v>1</v>
      </c>
      <c r="E275" s="14">
        <v>9</v>
      </c>
      <c r="F275" s="14">
        <v>5</v>
      </c>
      <c r="G275" s="14">
        <v>5</v>
      </c>
      <c r="H275" s="14">
        <v>10</v>
      </c>
      <c r="I275" s="14">
        <v>10</v>
      </c>
      <c r="J275" s="14">
        <v>10</v>
      </c>
      <c r="K275" s="14">
        <v>15</v>
      </c>
      <c r="L275" s="14">
        <v>231</v>
      </c>
    </row>
    <row r="276" spans="1:12" ht="15">
      <c r="A276" s="13" t="s">
        <v>41</v>
      </c>
      <c r="B276" s="13" t="s">
        <v>78</v>
      </c>
      <c r="C276" s="13" t="s">
        <v>10</v>
      </c>
      <c r="D276" s="14">
        <v>3</v>
      </c>
      <c r="E276" s="14">
        <v>9</v>
      </c>
      <c r="F276" s="14">
        <v>4</v>
      </c>
      <c r="G276" s="14">
        <v>4</v>
      </c>
      <c r="H276" s="14">
        <v>8</v>
      </c>
      <c r="I276" s="14">
        <v>9</v>
      </c>
      <c r="J276" s="14">
        <v>8</v>
      </c>
      <c r="K276" s="14">
        <v>13</v>
      </c>
      <c r="L276" s="14">
        <v>115</v>
      </c>
    </row>
    <row r="277" spans="1:12" ht="15">
      <c r="A277" s="13" t="s">
        <v>41</v>
      </c>
      <c r="B277" s="13" t="s">
        <v>79</v>
      </c>
      <c r="C277" s="13" t="s">
        <v>10</v>
      </c>
      <c r="D277" s="14">
        <v>7</v>
      </c>
      <c r="E277" s="14">
        <v>10</v>
      </c>
      <c r="F277" s="14">
        <v>5</v>
      </c>
      <c r="G277" s="14">
        <v>5</v>
      </c>
      <c r="H277" s="14">
        <v>10</v>
      </c>
      <c r="I277" s="14">
        <v>10</v>
      </c>
      <c r="J277" s="14">
        <v>10</v>
      </c>
      <c r="K277" s="14">
        <v>33</v>
      </c>
      <c r="L277" s="14">
        <v>15364</v>
      </c>
    </row>
    <row r="278" spans="1:12" ht="15">
      <c r="A278" s="13" t="s">
        <v>41</v>
      </c>
      <c r="B278" s="13" t="s">
        <v>80</v>
      </c>
      <c r="C278" s="13" t="s">
        <v>10</v>
      </c>
      <c r="D278" s="14">
        <v>5</v>
      </c>
      <c r="E278" s="14">
        <v>10</v>
      </c>
      <c r="F278" s="14">
        <v>5</v>
      </c>
      <c r="G278" s="14">
        <v>5</v>
      </c>
      <c r="H278" s="14">
        <v>10</v>
      </c>
      <c r="I278" s="14">
        <v>10</v>
      </c>
      <c r="J278" s="14">
        <v>9</v>
      </c>
      <c r="K278" s="14">
        <v>20</v>
      </c>
      <c r="L278" s="14">
        <v>430</v>
      </c>
    </row>
    <row r="279" spans="1:12" ht="15">
      <c r="A279" s="13" t="s">
        <v>41</v>
      </c>
      <c r="B279" s="13" t="s">
        <v>80</v>
      </c>
      <c r="C279" s="13" t="s">
        <v>11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1</v>
      </c>
      <c r="K279" s="14">
        <v>0</v>
      </c>
      <c r="L279" s="14">
        <v>13</v>
      </c>
    </row>
    <row r="280" spans="1:12" ht="15">
      <c r="A280" s="13" t="s">
        <v>41</v>
      </c>
      <c r="B280" s="13" t="s">
        <v>82</v>
      </c>
      <c r="C280" s="13" t="s">
        <v>10</v>
      </c>
      <c r="D280" s="14">
        <v>0</v>
      </c>
      <c r="E280" s="14">
        <v>0</v>
      </c>
      <c r="F280" s="14">
        <v>1</v>
      </c>
      <c r="G280" s="14">
        <v>0</v>
      </c>
      <c r="H280" s="14">
        <v>1</v>
      </c>
      <c r="I280" s="14">
        <v>1</v>
      </c>
      <c r="J280" s="14">
        <v>0</v>
      </c>
      <c r="K280" s="14">
        <v>0</v>
      </c>
      <c r="L280" s="14">
        <v>2</v>
      </c>
    </row>
    <row r="281" spans="1:12" ht="15">
      <c r="A281" s="13" t="s">
        <v>41</v>
      </c>
      <c r="B281" s="13" t="s">
        <v>82</v>
      </c>
      <c r="C281" s="13" t="s">
        <v>11</v>
      </c>
      <c r="D281" s="14">
        <v>0</v>
      </c>
      <c r="E281" s="14">
        <v>1</v>
      </c>
      <c r="F281" s="14">
        <v>0</v>
      </c>
      <c r="G281" s="14">
        <v>0</v>
      </c>
      <c r="H281" s="14">
        <v>0</v>
      </c>
      <c r="I281" s="14">
        <v>1</v>
      </c>
      <c r="J281" s="14">
        <v>2</v>
      </c>
      <c r="K281" s="14">
        <v>0</v>
      </c>
      <c r="L281" s="14">
        <v>4</v>
      </c>
    </row>
    <row r="282" spans="1:12" ht="15">
      <c r="A282" s="13" t="s">
        <v>41</v>
      </c>
      <c r="B282" s="13" t="s">
        <v>81</v>
      </c>
      <c r="C282" s="13" t="s">
        <v>10</v>
      </c>
      <c r="D282" s="14">
        <v>0</v>
      </c>
      <c r="E282" s="14">
        <v>2</v>
      </c>
      <c r="F282" s="14">
        <v>2</v>
      </c>
      <c r="G282" s="14">
        <v>5</v>
      </c>
      <c r="H282" s="14">
        <v>7</v>
      </c>
      <c r="I282" s="14">
        <v>10</v>
      </c>
      <c r="J282" s="14">
        <v>8</v>
      </c>
      <c r="K282" s="14">
        <v>10</v>
      </c>
      <c r="L282" s="14">
        <v>88</v>
      </c>
    </row>
    <row r="283" spans="1:12" ht="15">
      <c r="A283" s="13" t="s">
        <v>41</v>
      </c>
      <c r="B283" s="13" t="s">
        <v>81</v>
      </c>
      <c r="C283" s="13" t="s">
        <v>11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1</v>
      </c>
      <c r="K283" s="14">
        <v>0</v>
      </c>
      <c r="L283" s="14">
        <v>4</v>
      </c>
    </row>
    <row r="284" spans="1:12" ht="15">
      <c r="A284" s="13" t="s">
        <v>41</v>
      </c>
      <c r="B284" s="13" t="s">
        <v>84</v>
      </c>
      <c r="C284" s="13" t="s">
        <v>11</v>
      </c>
      <c r="D284" s="14">
        <v>1</v>
      </c>
      <c r="E284" s="14">
        <v>3</v>
      </c>
      <c r="F284" s="14">
        <v>3</v>
      </c>
      <c r="G284" s="14">
        <v>3</v>
      </c>
      <c r="H284" s="14">
        <v>6</v>
      </c>
      <c r="I284" s="14">
        <v>7</v>
      </c>
      <c r="J284" s="14">
        <v>6</v>
      </c>
      <c r="K284" s="14">
        <v>2</v>
      </c>
      <c r="L284" s="14">
        <v>51</v>
      </c>
    </row>
    <row r="285" spans="1:12" ht="15">
      <c r="A285" s="13" t="s">
        <v>41</v>
      </c>
      <c r="B285" s="13" t="s">
        <v>85</v>
      </c>
      <c r="C285" s="13" t="s">
        <v>11</v>
      </c>
      <c r="D285" s="14">
        <v>6</v>
      </c>
      <c r="E285" s="14">
        <v>10</v>
      </c>
      <c r="F285" s="14">
        <v>5</v>
      </c>
      <c r="G285" s="14">
        <v>5</v>
      </c>
      <c r="H285" s="14">
        <v>10</v>
      </c>
      <c r="I285" s="14">
        <v>10</v>
      </c>
      <c r="J285" s="14">
        <v>10</v>
      </c>
      <c r="K285" s="14">
        <v>21</v>
      </c>
      <c r="L285" s="14">
        <v>3561</v>
      </c>
    </row>
  </sheetData>
  <mergeCells count="1">
    <mergeCell ref="AQ2:A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17"/>
  <sheetViews>
    <sheetView zoomScale="85" zoomScaleNormal="85" workbookViewId="0" topLeftCell="A1"/>
  </sheetViews>
  <sheetFormatPr defaultColWidth="9.140625" defaultRowHeight="15"/>
  <cols>
    <col min="14" max="14" width="13.140625" style="0" bestFit="1" customWidth="1"/>
    <col min="15" max="15" width="11.421875" style="0" bestFit="1" customWidth="1"/>
    <col min="16" max="16" width="7.8515625" style="0" customWidth="1"/>
    <col min="17" max="17" width="10.57421875" style="0" bestFit="1" customWidth="1"/>
    <col min="18" max="18" width="7.8515625" style="0" customWidth="1"/>
    <col min="19" max="19" width="10.421875" style="0" bestFit="1" customWidth="1"/>
    <col min="20" max="20" width="7.8515625" style="0" customWidth="1"/>
    <col min="21" max="21" width="13.140625" style="0" bestFit="1" customWidth="1"/>
    <col min="22" max="22" width="13.28125" style="0" bestFit="1" customWidth="1"/>
    <col min="23" max="23" width="15.00390625" style="0" bestFit="1" customWidth="1"/>
    <col min="26" max="26" width="13.140625" style="0" bestFit="1" customWidth="1"/>
    <col min="27" max="28" width="11.421875" style="0" bestFit="1" customWidth="1"/>
    <col min="29" max="29" width="10.421875" style="0" bestFit="1" customWidth="1"/>
    <col min="30" max="30" width="11.421875" style="0" bestFit="1" customWidth="1"/>
    <col min="31" max="32" width="10.421875" style="0" bestFit="1" customWidth="1"/>
    <col min="33" max="33" width="14.140625" style="0" bestFit="1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28" s="19" customFormat="1" ht="30">
      <c r="A2" s="19" t="s">
        <v>9</v>
      </c>
      <c r="B2" s="20">
        <v>1776</v>
      </c>
      <c r="C2" s="19" t="s">
        <v>50</v>
      </c>
      <c r="D2" s="19">
        <v>24</v>
      </c>
      <c r="E2" s="19">
        <v>1</v>
      </c>
      <c r="F2" s="20">
        <v>54</v>
      </c>
      <c r="G2" s="20">
        <v>5</v>
      </c>
      <c r="H2" s="20">
        <v>170</v>
      </c>
      <c r="I2" s="19" t="s">
        <v>10</v>
      </c>
      <c r="N2" s="19" t="s">
        <v>10</v>
      </c>
      <c r="O2" s="19" t="s">
        <v>10</v>
      </c>
      <c r="P2" s="19" t="s">
        <v>10</v>
      </c>
      <c r="Q2" s="19" t="s">
        <v>10</v>
      </c>
      <c r="R2" s="19" t="s">
        <v>10</v>
      </c>
      <c r="S2" s="19" t="s">
        <v>10</v>
      </c>
      <c r="T2" s="19" t="s">
        <v>10</v>
      </c>
      <c r="U2" s="19" t="s">
        <v>10</v>
      </c>
      <c r="V2" s="23" t="s">
        <v>67</v>
      </c>
      <c r="W2" s="21" t="s">
        <v>49</v>
      </c>
      <c r="Y2" s="19" t="s">
        <v>51</v>
      </c>
      <c r="Z2" s="22" t="s">
        <v>64</v>
      </c>
      <c r="AA2" s="22" t="s">
        <v>65</v>
      </c>
      <c r="AB2" s="22" t="s">
        <v>66</v>
      </c>
    </row>
    <row r="3" spans="1:37" ht="15">
      <c r="A3" t="s">
        <v>9</v>
      </c>
      <c r="B3" s="1">
        <v>26</v>
      </c>
      <c r="C3" t="s">
        <v>50</v>
      </c>
      <c r="D3">
        <v>24</v>
      </c>
      <c r="E3">
        <v>1</v>
      </c>
      <c r="F3" s="1">
        <v>0</v>
      </c>
      <c r="G3" s="1">
        <v>26</v>
      </c>
      <c r="H3" s="1">
        <v>8</v>
      </c>
      <c r="I3" t="s">
        <v>11</v>
      </c>
      <c r="N3">
        <v>1</v>
      </c>
      <c r="O3" t="s">
        <v>12</v>
      </c>
      <c r="P3" t="s">
        <v>13</v>
      </c>
      <c r="Q3">
        <v>3</v>
      </c>
      <c r="R3">
        <v>4</v>
      </c>
      <c r="S3">
        <v>5</v>
      </c>
      <c r="T3">
        <v>6</v>
      </c>
      <c r="W3" s="8"/>
      <c r="Z3">
        <v>1</v>
      </c>
      <c r="AA3" t="s">
        <v>12</v>
      </c>
      <c r="AB3" t="s">
        <v>13</v>
      </c>
      <c r="AC3">
        <v>3</v>
      </c>
      <c r="AD3">
        <v>4</v>
      </c>
      <c r="AE3">
        <v>5</v>
      </c>
      <c r="AF3">
        <v>6</v>
      </c>
      <c r="AJ3" s="35" t="s">
        <v>52</v>
      </c>
      <c r="AK3" s="35" t="s">
        <v>53</v>
      </c>
    </row>
    <row r="4" spans="1:37" ht="15">
      <c r="A4" t="s">
        <v>9</v>
      </c>
      <c r="B4" s="1">
        <v>2</v>
      </c>
      <c r="C4" t="s">
        <v>50</v>
      </c>
      <c r="D4">
        <v>24</v>
      </c>
      <c r="E4" t="s">
        <v>12</v>
      </c>
      <c r="F4" s="1">
        <v>1</v>
      </c>
      <c r="G4" s="1">
        <v>0</v>
      </c>
      <c r="H4" s="1">
        <v>0</v>
      </c>
      <c r="I4" t="s">
        <v>10</v>
      </c>
      <c r="M4" s="2" t="s">
        <v>0</v>
      </c>
      <c r="N4" s="2" t="s">
        <v>43</v>
      </c>
      <c r="O4" s="2" t="s">
        <v>43</v>
      </c>
      <c r="P4" s="2" t="s">
        <v>43</v>
      </c>
      <c r="Q4" s="2" t="s">
        <v>43</v>
      </c>
      <c r="R4" s="2" t="s">
        <v>43</v>
      </c>
      <c r="S4" s="2" t="s">
        <v>43</v>
      </c>
      <c r="T4" s="2" t="s">
        <v>43</v>
      </c>
      <c r="U4" s="2" t="s">
        <v>44</v>
      </c>
      <c r="V4" s="16" t="s">
        <v>63</v>
      </c>
      <c r="W4" s="8"/>
      <c r="Y4" s="2" t="s">
        <v>0</v>
      </c>
      <c r="Z4" s="2" t="s">
        <v>43</v>
      </c>
      <c r="AA4" s="2" t="s">
        <v>43</v>
      </c>
      <c r="AB4" s="2" t="s">
        <v>43</v>
      </c>
      <c r="AC4" s="2" t="s">
        <v>43</v>
      </c>
      <c r="AD4" s="2" t="s">
        <v>43</v>
      </c>
      <c r="AE4" s="2" t="s">
        <v>43</v>
      </c>
      <c r="AF4" s="2" t="s">
        <v>43</v>
      </c>
      <c r="AG4" s="2" t="s">
        <v>44</v>
      </c>
      <c r="AI4" s="2" t="s">
        <v>0</v>
      </c>
      <c r="AJ4" s="16" t="s">
        <v>43</v>
      </c>
      <c r="AK4" s="16" t="s">
        <v>43</v>
      </c>
    </row>
    <row r="5" spans="1:37" ht="15">
      <c r="A5" t="s">
        <v>9</v>
      </c>
      <c r="B5" s="1">
        <v>301</v>
      </c>
      <c r="C5" t="s">
        <v>50</v>
      </c>
      <c r="D5">
        <v>24</v>
      </c>
      <c r="E5" t="s">
        <v>13</v>
      </c>
      <c r="F5" s="1">
        <v>29</v>
      </c>
      <c r="G5" s="1">
        <v>1</v>
      </c>
      <c r="H5" s="1">
        <v>11</v>
      </c>
      <c r="I5" t="s">
        <v>10</v>
      </c>
      <c r="M5" s="2" t="s">
        <v>9</v>
      </c>
      <c r="N5" s="5">
        <f aca="true" t="shared" si="0" ref="N5:T7">+SUMIFS($B$2:$B$1516,$A$2:$A$1516,$M5,$E$2:$E$1516,N$3,$I$2:$I$1516,N$2)</f>
        <v>106988</v>
      </c>
      <c r="O5" s="5">
        <f t="shared" si="0"/>
        <v>9341</v>
      </c>
      <c r="P5" s="5">
        <f t="shared" si="0"/>
        <v>3628</v>
      </c>
      <c r="Q5" s="5">
        <f t="shared" si="0"/>
        <v>134</v>
      </c>
      <c r="R5" s="5">
        <f t="shared" si="0"/>
        <v>0</v>
      </c>
      <c r="S5" s="5">
        <f t="shared" si="0"/>
        <v>4421</v>
      </c>
      <c r="T5" s="5">
        <f t="shared" si="0"/>
        <v>0</v>
      </c>
      <c r="U5" s="3">
        <f>+SUM(N5:T5)</f>
        <v>124512</v>
      </c>
      <c r="V5" s="17">
        <f>SUM(N5:P5)</f>
        <v>119957</v>
      </c>
      <c r="W5" s="9">
        <f>+SUMIFS($B$2:$B$1516,$A$2:$A$1516,$M5,$I$2:$I$1516,T$2)-U5</f>
        <v>0</v>
      </c>
      <c r="Y5" s="2" t="s">
        <v>9</v>
      </c>
      <c r="Z5" s="5">
        <f aca="true" t="shared" si="1" ref="Z5:AF7">+SUMIFS($B$2:$B$1516,$A$2:$A$1516,$M5,$E$2:$E$1516,Z$3)</f>
        <v>108997</v>
      </c>
      <c r="AA5" s="5">
        <f t="shared" si="1"/>
        <v>9559</v>
      </c>
      <c r="AB5" s="5">
        <f t="shared" si="1"/>
        <v>3666</v>
      </c>
      <c r="AC5" s="5">
        <f t="shared" si="1"/>
        <v>270</v>
      </c>
      <c r="AD5" s="5">
        <f t="shared" si="1"/>
        <v>1673</v>
      </c>
      <c r="AE5" s="5">
        <f t="shared" si="1"/>
        <v>5889</v>
      </c>
      <c r="AF5" s="5">
        <f t="shared" si="1"/>
        <v>2449</v>
      </c>
      <c r="AG5" s="3">
        <f>+SUM(Z5:AF5)</f>
        <v>132503</v>
      </c>
      <c r="AI5" s="2" t="s">
        <v>9</v>
      </c>
      <c r="AJ5" s="36">
        <f>V5/AG5</f>
        <v>0.9053153513505354</v>
      </c>
      <c r="AK5" s="36">
        <f>1-AJ5</f>
        <v>0.09468464864946458</v>
      </c>
    </row>
    <row r="6" spans="1:37" ht="15">
      <c r="A6" t="s">
        <v>9</v>
      </c>
      <c r="B6" s="1">
        <v>2</v>
      </c>
      <c r="C6" t="s">
        <v>50</v>
      </c>
      <c r="D6">
        <v>24</v>
      </c>
      <c r="E6" t="s">
        <v>13</v>
      </c>
      <c r="F6" s="1">
        <v>2</v>
      </c>
      <c r="G6" s="1">
        <v>9</v>
      </c>
      <c r="H6" s="1">
        <v>2</v>
      </c>
      <c r="I6" t="s">
        <v>11</v>
      </c>
      <c r="M6" s="2" t="s">
        <v>15</v>
      </c>
      <c r="N6" s="5">
        <f t="shared" si="0"/>
        <v>29549</v>
      </c>
      <c r="O6" s="5">
        <f t="shared" si="0"/>
        <v>894</v>
      </c>
      <c r="P6" s="5">
        <f t="shared" si="0"/>
        <v>229</v>
      </c>
      <c r="Q6" s="5">
        <f t="shared" si="0"/>
        <v>12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3">
        <f aca="true" t="shared" si="2" ref="U6:U35">+SUM(N6:T6)</f>
        <v>30684</v>
      </c>
      <c r="V6" s="17">
        <f aca="true" t="shared" si="3" ref="V6:V35">SUM(N6:P6)</f>
        <v>30672</v>
      </c>
      <c r="W6" s="9">
        <f>+SUMIFS($B$2:$B$1516,$A$2:$A$1516,$M6,$I$2:$I$1516,T$2)-U6</f>
        <v>0</v>
      </c>
      <c r="Y6" s="2" t="s">
        <v>15</v>
      </c>
      <c r="Z6" s="5">
        <f t="shared" si="1"/>
        <v>29912</v>
      </c>
      <c r="AA6" s="5">
        <f t="shared" si="1"/>
        <v>900</v>
      </c>
      <c r="AB6" s="5">
        <f t="shared" si="1"/>
        <v>233</v>
      </c>
      <c r="AC6" s="5">
        <f t="shared" si="1"/>
        <v>27</v>
      </c>
      <c r="AD6" s="5">
        <f t="shared" si="1"/>
        <v>5816</v>
      </c>
      <c r="AE6" s="5">
        <f t="shared" si="1"/>
        <v>0</v>
      </c>
      <c r="AF6" s="5">
        <f t="shared" si="1"/>
        <v>0</v>
      </c>
      <c r="AG6" s="3">
        <f aca="true" t="shared" si="4" ref="AG6:AG35">+SUM(Z6:AF6)</f>
        <v>36888</v>
      </c>
      <c r="AI6" s="2" t="s">
        <v>15</v>
      </c>
      <c r="AJ6" s="36">
        <f aca="true" t="shared" si="5" ref="AJ6:AJ36">V6/AG6</f>
        <v>0.8314899154196487</v>
      </c>
      <c r="AK6" s="36">
        <f aca="true" t="shared" si="6" ref="AK6:AK36">1-AJ6</f>
        <v>0.16851008458035133</v>
      </c>
    </row>
    <row r="7" spans="1:37" ht="15">
      <c r="A7" t="s">
        <v>9</v>
      </c>
      <c r="B7" s="1">
        <v>1</v>
      </c>
      <c r="C7" t="s">
        <v>50</v>
      </c>
      <c r="D7">
        <v>24</v>
      </c>
      <c r="E7">
        <v>3</v>
      </c>
      <c r="F7" s="1">
        <v>0</v>
      </c>
      <c r="G7" s="1">
        <v>1</v>
      </c>
      <c r="H7" s="1">
        <v>1</v>
      </c>
      <c r="I7" t="s">
        <v>10</v>
      </c>
      <c r="M7" s="2" t="s">
        <v>16</v>
      </c>
      <c r="N7" s="5">
        <f t="shared" si="0"/>
        <v>189910</v>
      </c>
      <c r="O7" s="5">
        <f t="shared" si="0"/>
        <v>74</v>
      </c>
      <c r="P7" s="5">
        <f t="shared" si="0"/>
        <v>220</v>
      </c>
      <c r="Q7" s="5">
        <f t="shared" si="0"/>
        <v>29</v>
      </c>
      <c r="R7" s="5">
        <f t="shared" si="0"/>
        <v>0</v>
      </c>
      <c r="S7" s="5">
        <f t="shared" si="0"/>
        <v>11</v>
      </c>
      <c r="T7" s="5">
        <f t="shared" si="0"/>
        <v>0</v>
      </c>
      <c r="U7" s="3">
        <f t="shared" si="2"/>
        <v>190244</v>
      </c>
      <c r="V7" s="17">
        <f t="shared" si="3"/>
        <v>190204</v>
      </c>
      <c r="W7" s="9">
        <f>+SUMIFS($B$2:$B$1516,$A$2:$A$1516,$M7,$I$2:$I$1516,T$2)-U7</f>
        <v>0</v>
      </c>
      <c r="Y7" s="2" t="s">
        <v>16</v>
      </c>
      <c r="Z7" s="5">
        <f t="shared" si="1"/>
        <v>192852</v>
      </c>
      <c r="AA7" s="5">
        <f t="shared" si="1"/>
        <v>76</v>
      </c>
      <c r="AB7" s="5">
        <f t="shared" si="1"/>
        <v>234</v>
      </c>
      <c r="AC7" s="5">
        <f t="shared" si="1"/>
        <v>40</v>
      </c>
      <c r="AD7" s="5">
        <f t="shared" si="1"/>
        <v>7775</v>
      </c>
      <c r="AE7" s="5">
        <f t="shared" si="1"/>
        <v>36</v>
      </c>
      <c r="AF7" s="5">
        <f t="shared" si="1"/>
        <v>264</v>
      </c>
      <c r="AG7" s="3">
        <f t="shared" si="4"/>
        <v>201277</v>
      </c>
      <c r="AI7" s="2" t="s">
        <v>16</v>
      </c>
      <c r="AJ7" s="36">
        <f t="shared" si="5"/>
        <v>0.9449862627125801</v>
      </c>
      <c r="AK7" s="36">
        <f t="shared" si="6"/>
        <v>0.05501373728741987</v>
      </c>
    </row>
    <row r="8" spans="1:37" ht="15">
      <c r="A8" t="s">
        <v>9</v>
      </c>
      <c r="B8" s="1">
        <v>8</v>
      </c>
      <c r="C8" t="s">
        <v>50</v>
      </c>
      <c r="D8">
        <v>24</v>
      </c>
      <c r="E8">
        <v>4</v>
      </c>
      <c r="F8" s="1">
        <v>0</v>
      </c>
      <c r="G8" s="1">
        <v>12</v>
      </c>
      <c r="H8" s="1">
        <v>0</v>
      </c>
      <c r="I8" t="s">
        <v>11</v>
      </c>
      <c r="L8" s="7" t="s">
        <v>48</v>
      </c>
      <c r="M8" s="6" t="s">
        <v>17</v>
      </c>
      <c r="N8" s="5">
        <f aca="true" t="shared" si="7" ref="N8:T8">+SUMIFS($C$2:$C$1516,$A$2:$A$1516,$M8,$E$2:$E$1516,N$3,$I$2:$I$1516,N$2)</f>
        <v>41528</v>
      </c>
      <c r="O8" s="5">
        <f t="shared" si="7"/>
        <v>942</v>
      </c>
      <c r="P8" s="5">
        <f t="shared" si="7"/>
        <v>798</v>
      </c>
      <c r="Q8" s="5">
        <f t="shared" si="7"/>
        <v>256</v>
      </c>
      <c r="R8" s="5">
        <f t="shared" si="7"/>
        <v>0</v>
      </c>
      <c r="S8" s="5">
        <f t="shared" si="7"/>
        <v>249</v>
      </c>
      <c r="T8" s="5">
        <f t="shared" si="7"/>
        <v>0</v>
      </c>
      <c r="U8" s="3">
        <f t="shared" si="2"/>
        <v>43773</v>
      </c>
      <c r="V8" s="17">
        <f t="shared" si="3"/>
        <v>43268</v>
      </c>
      <c r="W8" s="9">
        <f>+SUMIFS($C$2:$C$1516,$A$2:$A$1516,$M8,$I$2:$I$1516,T$2)-U8</f>
        <v>0</v>
      </c>
      <c r="Y8" s="6" t="s">
        <v>17</v>
      </c>
      <c r="Z8" s="5">
        <f aca="true" t="shared" si="8" ref="Z8:AF8">+SUMIFS($C$2:$C$1516,$A$2:$A$1516,$M8,$E$2:$E$1516,Z$3)</f>
        <v>43287</v>
      </c>
      <c r="AA8" s="5">
        <f t="shared" si="8"/>
        <v>965</v>
      </c>
      <c r="AB8" s="5">
        <f t="shared" si="8"/>
        <v>854</v>
      </c>
      <c r="AC8" s="5">
        <f t="shared" si="8"/>
        <v>695</v>
      </c>
      <c r="AD8" s="5">
        <f t="shared" si="8"/>
        <v>5411</v>
      </c>
      <c r="AE8" s="5">
        <f t="shared" si="8"/>
        <v>1050</v>
      </c>
      <c r="AF8" s="5">
        <f t="shared" si="8"/>
        <v>0</v>
      </c>
      <c r="AG8" s="3">
        <f t="shared" si="4"/>
        <v>52262</v>
      </c>
      <c r="AI8" s="6" t="s">
        <v>17</v>
      </c>
      <c r="AJ8" s="36">
        <f t="shared" si="5"/>
        <v>0.8279055527917033</v>
      </c>
      <c r="AK8" s="36">
        <f t="shared" si="6"/>
        <v>0.1720944472082967</v>
      </c>
    </row>
    <row r="9" spans="1:37" ht="15">
      <c r="A9" t="s">
        <v>9</v>
      </c>
      <c r="B9" s="1">
        <v>210</v>
      </c>
      <c r="C9" t="s">
        <v>50</v>
      </c>
      <c r="D9">
        <v>24</v>
      </c>
      <c r="E9">
        <v>5</v>
      </c>
      <c r="F9" s="1">
        <v>0</v>
      </c>
      <c r="G9" s="1">
        <v>1</v>
      </c>
      <c r="H9" s="1">
        <v>19</v>
      </c>
      <c r="I9" t="s">
        <v>10</v>
      </c>
      <c r="M9" s="2" t="s">
        <v>18</v>
      </c>
      <c r="N9" s="5">
        <f aca="true" t="shared" si="9" ref="N9:T15">+SUMIFS($B$2:$B$1516,$A$2:$A$1516,$M9,$E$2:$E$1516,N$3,$I$2:$I$1516,N$2)</f>
        <v>32826</v>
      </c>
      <c r="O9" s="5">
        <f t="shared" si="9"/>
        <v>496</v>
      </c>
      <c r="P9" s="5">
        <f t="shared" si="9"/>
        <v>513</v>
      </c>
      <c r="Q9" s="5">
        <f t="shared" si="9"/>
        <v>1</v>
      </c>
      <c r="R9" s="5">
        <f t="shared" si="9"/>
        <v>0</v>
      </c>
      <c r="S9" s="5">
        <f t="shared" si="9"/>
        <v>0</v>
      </c>
      <c r="T9" s="5">
        <f t="shared" si="9"/>
        <v>0</v>
      </c>
      <c r="U9" s="3">
        <f t="shared" si="2"/>
        <v>33836</v>
      </c>
      <c r="V9" s="17">
        <f t="shared" si="3"/>
        <v>33835</v>
      </c>
      <c r="W9" s="9">
        <f aca="true" t="shared" si="10" ref="W9:W15">+SUMIFS($B$2:$B$1516,$A$2:$A$1516,$M9,$I$2:$I$1516,T$2)-U9</f>
        <v>0</v>
      </c>
      <c r="Y9" s="2" t="s">
        <v>18</v>
      </c>
      <c r="Z9" s="5">
        <f aca="true" t="shared" si="11" ref="Z9:AF15">+SUMIFS($B$2:$B$1516,$A$2:$A$1516,$M9,$E$2:$E$1516,Z$3)</f>
        <v>33347</v>
      </c>
      <c r="AA9" s="5">
        <f t="shared" si="11"/>
        <v>500</v>
      </c>
      <c r="AB9" s="5">
        <f t="shared" si="11"/>
        <v>520</v>
      </c>
      <c r="AC9" s="5">
        <f t="shared" si="11"/>
        <v>3</v>
      </c>
      <c r="AD9" s="5">
        <f t="shared" si="11"/>
        <v>573</v>
      </c>
      <c r="AE9" s="5">
        <f t="shared" si="11"/>
        <v>0</v>
      </c>
      <c r="AF9" s="5">
        <f t="shared" si="11"/>
        <v>0</v>
      </c>
      <c r="AG9" s="3">
        <f t="shared" si="4"/>
        <v>34943</v>
      </c>
      <c r="AI9" s="2" t="s">
        <v>18</v>
      </c>
      <c r="AJ9" s="36">
        <f t="shared" si="5"/>
        <v>0.9682912171250322</v>
      </c>
      <c r="AK9" s="36">
        <f t="shared" si="6"/>
        <v>0.03170878287496781</v>
      </c>
    </row>
    <row r="10" spans="1:37" ht="15">
      <c r="A10" t="s">
        <v>9</v>
      </c>
      <c r="B10" s="1">
        <v>69</v>
      </c>
      <c r="C10" t="s">
        <v>50</v>
      </c>
      <c r="D10">
        <v>24</v>
      </c>
      <c r="E10">
        <v>5</v>
      </c>
      <c r="F10" s="1">
        <v>0</v>
      </c>
      <c r="G10" s="1">
        <v>12</v>
      </c>
      <c r="H10" s="1">
        <v>5</v>
      </c>
      <c r="I10" t="s">
        <v>11</v>
      </c>
      <c r="M10" s="2" t="s">
        <v>19</v>
      </c>
      <c r="N10" s="5">
        <f t="shared" si="9"/>
        <v>22189</v>
      </c>
      <c r="O10" s="5">
        <f t="shared" si="9"/>
        <v>101</v>
      </c>
      <c r="P10" s="5">
        <f t="shared" si="9"/>
        <v>172</v>
      </c>
      <c r="Q10" s="5">
        <f t="shared" si="9"/>
        <v>0</v>
      </c>
      <c r="R10" s="5">
        <f t="shared" si="9"/>
        <v>0</v>
      </c>
      <c r="S10" s="5">
        <f t="shared" si="9"/>
        <v>0</v>
      </c>
      <c r="T10" s="5">
        <f t="shared" si="9"/>
        <v>0</v>
      </c>
      <c r="U10" s="3">
        <f t="shared" si="2"/>
        <v>22462</v>
      </c>
      <c r="V10" s="17">
        <f t="shared" si="3"/>
        <v>22462</v>
      </c>
      <c r="W10" s="9">
        <f t="shared" si="10"/>
        <v>0</v>
      </c>
      <c r="Y10" s="2" t="s">
        <v>19</v>
      </c>
      <c r="Z10" s="5">
        <f t="shared" si="11"/>
        <v>23099</v>
      </c>
      <c r="AA10" s="5">
        <f t="shared" si="11"/>
        <v>105</v>
      </c>
      <c r="AB10" s="5">
        <f t="shared" si="11"/>
        <v>184</v>
      </c>
      <c r="AC10" s="5">
        <f t="shared" si="11"/>
        <v>14</v>
      </c>
      <c r="AD10" s="5">
        <f t="shared" si="11"/>
        <v>3121</v>
      </c>
      <c r="AE10" s="5">
        <f t="shared" si="11"/>
        <v>0</v>
      </c>
      <c r="AF10" s="5">
        <f t="shared" si="11"/>
        <v>0</v>
      </c>
      <c r="AG10" s="3">
        <f t="shared" si="4"/>
        <v>26523</v>
      </c>
      <c r="AI10" s="2" t="s">
        <v>19</v>
      </c>
      <c r="AJ10" s="36">
        <f t="shared" si="5"/>
        <v>0.8468876069826189</v>
      </c>
      <c r="AK10" s="36">
        <f t="shared" si="6"/>
        <v>0.1531123930173811</v>
      </c>
    </row>
    <row r="11" spans="1:37" ht="15">
      <c r="A11" t="s">
        <v>9</v>
      </c>
      <c r="B11" s="1">
        <v>11310</v>
      </c>
      <c r="C11" t="s">
        <v>50</v>
      </c>
      <c r="D11">
        <v>34</v>
      </c>
      <c r="E11">
        <v>1</v>
      </c>
      <c r="F11" s="1">
        <v>450</v>
      </c>
      <c r="G11" s="1">
        <v>53</v>
      </c>
      <c r="H11" s="1">
        <v>1386</v>
      </c>
      <c r="I11" t="s">
        <v>10</v>
      </c>
      <c r="M11" s="2" t="s">
        <v>20</v>
      </c>
      <c r="N11" s="5">
        <f t="shared" si="9"/>
        <v>231053</v>
      </c>
      <c r="O11" s="5">
        <f t="shared" si="9"/>
        <v>2771</v>
      </c>
      <c r="P11" s="5">
        <f t="shared" si="9"/>
        <v>2042</v>
      </c>
      <c r="Q11" s="5">
        <f t="shared" si="9"/>
        <v>106</v>
      </c>
      <c r="R11" s="5">
        <f t="shared" si="9"/>
        <v>0</v>
      </c>
      <c r="S11" s="5">
        <f t="shared" si="9"/>
        <v>14980</v>
      </c>
      <c r="T11" s="5">
        <f t="shared" si="9"/>
        <v>0</v>
      </c>
      <c r="U11" s="3">
        <f t="shared" si="2"/>
        <v>250952</v>
      </c>
      <c r="V11" s="17">
        <f t="shared" si="3"/>
        <v>235866</v>
      </c>
      <c r="W11" s="9">
        <f t="shared" si="10"/>
        <v>0</v>
      </c>
      <c r="Y11" s="2" t="s">
        <v>20</v>
      </c>
      <c r="Z11" s="5">
        <f t="shared" si="11"/>
        <v>239176</v>
      </c>
      <c r="AA11" s="5">
        <f t="shared" si="11"/>
        <v>2831</v>
      </c>
      <c r="AB11" s="5">
        <f t="shared" si="11"/>
        <v>2097</v>
      </c>
      <c r="AC11" s="5">
        <f t="shared" si="11"/>
        <v>528</v>
      </c>
      <c r="AD11" s="5">
        <f t="shared" si="11"/>
        <v>5488</v>
      </c>
      <c r="AE11" s="5">
        <f t="shared" si="11"/>
        <v>26000</v>
      </c>
      <c r="AF11" s="5">
        <f t="shared" si="11"/>
        <v>0</v>
      </c>
      <c r="AG11" s="3">
        <f t="shared" si="4"/>
        <v>276120</v>
      </c>
      <c r="AI11" s="2" t="s">
        <v>20</v>
      </c>
      <c r="AJ11" s="36">
        <f t="shared" si="5"/>
        <v>0.8542155584528466</v>
      </c>
      <c r="AK11" s="36">
        <f t="shared" si="6"/>
        <v>0.14578444154715342</v>
      </c>
    </row>
    <row r="12" spans="1:37" ht="15">
      <c r="A12" t="s">
        <v>9</v>
      </c>
      <c r="B12" s="1">
        <v>276</v>
      </c>
      <c r="C12" t="s">
        <v>50</v>
      </c>
      <c r="D12">
        <v>34</v>
      </c>
      <c r="E12">
        <v>1</v>
      </c>
      <c r="F12" s="1">
        <v>10</v>
      </c>
      <c r="G12" s="1">
        <v>206</v>
      </c>
      <c r="H12" s="1">
        <v>46</v>
      </c>
      <c r="I12" t="s">
        <v>11</v>
      </c>
      <c r="M12" s="2" t="s">
        <v>21</v>
      </c>
      <c r="N12" s="5">
        <f t="shared" si="9"/>
        <v>29803</v>
      </c>
      <c r="O12" s="5">
        <f t="shared" si="9"/>
        <v>0</v>
      </c>
      <c r="P12" s="5">
        <f t="shared" si="9"/>
        <v>0</v>
      </c>
      <c r="Q12" s="5">
        <f t="shared" si="9"/>
        <v>0</v>
      </c>
      <c r="R12" s="5">
        <f t="shared" si="9"/>
        <v>0</v>
      </c>
      <c r="S12" s="5">
        <f t="shared" si="9"/>
        <v>0</v>
      </c>
      <c r="T12" s="5">
        <f t="shared" si="9"/>
        <v>0</v>
      </c>
      <c r="U12" s="3">
        <f t="shared" si="2"/>
        <v>29803</v>
      </c>
      <c r="V12" s="17">
        <f t="shared" si="3"/>
        <v>29803</v>
      </c>
      <c r="W12" s="9">
        <f t="shared" si="10"/>
        <v>0</v>
      </c>
      <c r="Y12" s="2" t="s">
        <v>21</v>
      </c>
      <c r="Z12" s="5">
        <f t="shared" si="11"/>
        <v>33021</v>
      </c>
      <c r="AA12" s="5">
        <f t="shared" si="11"/>
        <v>0</v>
      </c>
      <c r="AB12" s="5">
        <f t="shared" si="11"/>
        <v>0</v>
      </c>
      <c r="AC12" s="5">
        <f t="shared" si="11"/>
        <v>198</v>
      </c>
      <c r="AD12" s="5">
        <f t="shared" si="11"/>
        <v>1828</v>
      </c>
      <c r="AE12" s="5">
        <f t="shared" si="11"/>
        <v>0</v>
      </c>
      <c r="AF12" s="5">
        <f t="shared" si="11"/>
        <v>0</v>
      </c>
      <c r="AG12" s="3">
        <f t="shared" si="4"/>
        <v>35047</v>
      </c>
      <c r="AI12" s="2" t="s">
        <v>21</v>
      </c>
      <c r="AJ12" s="36">
        <f t="shared" si="5"/>
        <v>0.8503723571204382</v>
      </c>
      <c r="AK12" s="36">
        <f t="shared" si="6"/>
        <v>0.14962764287956176</v>
      </c>
    </row>
    <row r="13" spans="1:37" ht="15">
      <c r="A13" t="s">
        <v>9</v>
      </c>
      <c r="B13" s="1">
        <v>533</v>
      </c>
      <c r="C13" t="s">
        <v>50</v>
      </c>
      <c r="D13">
        <v>34</v>
      </c>
      <c r="E13" t="s">
        <v>12</v>
      </c>
      <c r="F13" s="1">
        <v>74</v>
      </c>
      <c r="G13" s="1">
        <v>5</v>
      </c>
      <c r="H13" s="1">
        <v>70</v>
      </c>
      <c r="I13" t="s">
        <v>10</v>
      </c>
      <c r="M13" s="2" t="s">
        <v>22</v>
      </c>
      <c r="N13" s="5">
        <f t="shared" si="9"/>
        <v>12195</v>
      </c>
      <c r="O13" s="5">
        <f t="shared" si="9"/>
        <v>453</v>
      </c>
      <c r="P13" s="5">
        <f t="shared" si="9"/>
        <v>454</v>
      </c>
      <c r="Q13" s="5">
        <f t="shared" si="9"/>
        <v>28</v>
      </c>
      <c r="R13" s="5">
        <f t="shared" si="9"/>
        <v>0</v>
      </c>
      <c r="S13" s="5">
        <f t="shared" si="9"/>
        <v>0</v>
      </c>
      <c r="T13" s="5">
        <f t="shared" si="9"/>
        <v>0</v>
      </c>
      <c r="U13" s="3">
        <f t="shared" si="2"/>
        <v>13130</v>
      </c>
      <c r="V13" s="17">
        <f t="shared" si="3"/>
        <v>13102</v>
      </c>
      <c r="W13" s="9">
        <f t="shared" si="10"/>
        <v>0</v>
      </c>
      <c r="Y13" s="2" t="s">
        <v>22</v>
      </c>
      <c r="Z13" s="5">
        <f t="shared" si="11"/>
        <v>12336</v>
      </c>
      <c r="AA13" s="5">
        <f t="shared" si="11"/>
        <v>454</v>
      </c>
      <c r="AB13" s="5">
        <f t="shared" si="11"/>
        <v>457</v>
      </c>
      <c r="AC13" s="5">
        <f t="shared" si="11"/>
        <v>59</v>
      </c>
      <c r="AD13" s="5">
        <f t="shared" si="11"/>
        <v>3392</v>
      </c>
      <c r="AE13" s="5">
        <f t="shared" si="11"/>
        <v>0</v>
      </c>
      <c r="AF13" s="5">
        <f t="shared" si="11"/>
        <v>0</v>
      </c>
      <c r="AG13" s="3">
        <f t="shared" si="4"/>
        <v>16698</v>
      </c>
      <c r="AI13" s="2" t="s">
        <v>22</v>
      </c>
      <c r="AJ13" s="36">
        <f t="shared" si="5"/>
        <v>0.7846448676488202</v>
      </c>
      <c r="AK13" s="36">
        <f t="shared" si="6"/>
        <v>0.21535513235117976</v>
      </c>
    </row>
    <row r="14" spans="1:37" ht="15">
      <c r="A14" t="s">
        <v>9</v>
      </c>
      <c r="B14" s="1">
        <v>7</v>
      </c>
      <c r="C14" t="s">
        <v>50</v>
      </c>
      <c r="D14">
        <v>34</v>
      </c>
      <c r="E14" t="s">
        <v>12</v>
      </c>
      <c r="F14" s="1">
        <v>3</v>
      </c>
      <c r="G14" s="1">
        <v>11</v>
      </c>
      <c r="H14" s="1">
        <v>2</v>
      </c>
      <c r="I14" t="s">
        <v>11</v>
      </c>
      <c r="M14" s="2" t="s">
        <v>23</v>
      </c>
      <c r="N14" s="5">
        <f t="shared" si="9"/>
        <v>599459</v>
      </c>
      <c r="O14" s="5">
        <f t="shared" si="9"/>
        <v>37727</v>
      </c>
      <c r="P14" s="5">
        <f t="shared" si="9"/>
        <v>39309</v>
      </c>
      <c r="Q14" s="5">
        <f t="shared" si="9"/>
        <v>40</v>
      </c>
      <c r="R14" s="5">
        <f t="shared" si="9"/>
        <v>0</v>
      </c>
      <c r="S14" s="5">
        <f t="shared" si="9"/>
        <v>0</v>
      </c>
      <c r="T14" s="5">
        <f t="shared" si="9"/>
        <v>0</v>
      </c>
      <c r="U14" s="3">
        <f t="shared" si="2"/>
        <v>676535</v>
      </c>
      <c r="V14" s="17">
        <f t="shared" si="3"/>
        <v>676495</v>
      </c>
      <c r="W14" s="9">
        <f t="shared" si="10"/>
        <v>0</v>
      </c>
      <c r="Y14" s="2" t="s">
        <v>23</v>
      </c>
      <c r="Z14" s="5">
        <f t="shared" si="11"/>
        <v>605637</v>
      </c>
      <c r="AA14" s="5">
        <f t="shared" si="11"/>
        <v>38004</v>
      </c>
      <c r="AB14" s="5">
        <f t="shared" si="11"/>
        <v>39509</v>
      </c>
      <c r="AC14" s="5">
        <f t="shared" si="11"/>
        <v>1099</v>
      </c>
      <c r="AD14" s="5">
        <f t="shared" si="11"/>
        <v>652</v>
      </c>
      <c r="AE14" s="5">
        <f t="shared" si="11"/>
        <v>0</v>
      </c>
      <c r="AF14" s="5">
        <f t="shared" si="11"/>
        <v>52</v>
      </c>
      <c r="AG14" s="3">
        <f t="shared" si="4"/>
        <v>684953</v>
      </c>
      <c r="AI14" s="2" t="s">
        <v>23</v>
      </c>
      <c r="AJ14" s="36">
        <f t="shared" si="5"/>
        <v>0.987651707489419</v>
      </c>
      <c r="AK14" s="36">
        <f t="shared" si="6"/>
        <v>0.012348292510581005</v>
      </c>
    </row>
    <row r="15" spans="1:37" ht="15">
      <c r="A15" t="s">
        <v>9</v>
      </c>
      <c r="B15" s="1">
        <v>625</v>
      </c>
      <c r="C15" t="s">
        <v>50</v>
      </c>
      <c r="D15">
        <v>34</v>
      </c>
      <c r="E15" t="s">
        <v>13</v>
      </c>
      <c r="F15" s="1">
        <v>91</v>
      </c>
      <c r="G15" s="1">
        <v>4</v>
      </c>
      <c r="H15" s="1">
        <v>29</v>
      </c>
      <c r="I15" t="s">
        <v>10</v>
      </c>
      <c r="M15" s="2" t="s">
        <v>24</v>
      </c>
      <c r="N15" s="5">
        <f t="shared" si="9"/>
        <v>691320</v>
      </c>
      <c r="O15" s="5">
        <f t="shared" si="9"/>
        <v>50958</v>
      </c>
      <c r="P15" s="5">
        <f t="shared" si="9"/>
        <v>74716</v>
      </c>
      <c r="Q15" s="5">
        <f t="shared" si="9"/>
        <v>6761</v>
      </c>
      <c r="R15" s="5">
        <f t="shared" si="9"/>
        <v>0</v>
      </c>
      <c r="S15" s="5">
        <f t="shared" si="9"/>
        <v>0</v>
      </c>
      <c r="T15" s="5">
        <f t="shared" si="9"/>
        <v>0</v>
      </c>
      <c r="U15" s="3">
        <f t="shared" si="2"/>
        <v>823755</v>
      </c>
      <c r="V15" s="17">
        <f t="shared" si="3"/>
        <v>816994</v>
      </c>
      <c r="W15" s="9">
        <f t="shared" si="10"/>
        <v>0</v>
      </c>
      <c r="Y15" s="2" t="s">
        <v>24</v>
      </c>
      <c r="Z15" s="5">
        <f t="shared" si="11"/>
        <v>714249</v>
      </c>
      <c r="AA15" s="5">
        <f t="shared" si="11"/>
        <v>52034</v>
      </c>
      <c r="AB15" s="5">
        <f t="shared" si="11"/>
        <v>77934</v>
      </c>
      <c r="AC15" s="5">
        <f t="shared" si="11"/>
        <v>36419</v>
      </c>
      <c r="AD15" s="5">
        <f t="shared" si="11"/>
        <v>61018</v>
      </c>
      <c r="AE15" s="5">
        <f t="shared" si="11"/>
        <v>0</v>
      </c>
      <c r="AF15" s="5">
        <f t="shared" si="11"/>
        <v>3370</v>
      </c>
      <c r="AG15" s="3">
        <f t="shared" si="4"/>
        <v>945024</v>
      </c>
      <c r="AI15" s="2" t="s">
        <v>24</v>
      </c>
      <c r="AJ15" s="36">
        <f t="shared" si="5"/>
        <v>0.864521959230665</v>
      </c>
      <c r="AK15" s="36">
        <f t="shared" si="6"/>
        <v>0.135478040769335</v>
      </c>
    </row>
    <row r="16" spans="1:37" ht="15">
      <c r="A16" t="s">
        <v>9</v>
      </c>
      <c r="B16" s="1">
        <v>4</v>
      </c>
      <c r="C16" t="s">
        <v>50</v>
      </c>
      <c r="D16">
        <v>34</v>
      </c>
      <c r="E16" t="s">
        <v>13</v>
      </c>
      <c r="F16" s="1">
        <v>5</v>
      </c>
      <c r="G16" s="1">
        <v>12</v>
      </c>
      <c r="H16" s="1">
        <v>0</v>
      </c>
      <c r="I16" t="s">
        <v>11</v>
      </c>
      <c r="L16" s="7" t="s">
        <v>48</v>
      </c>
      <c r="M16" s="6" t="s">
        <v>25</v>
      </c>
      <c r="N16" s="5">
        <f aca="true" t="shared" si="12" ref="N16:T16">+SUMIFS($C$2:$C$1516,$A$2:$A$1516,$M16,$E$2:$E$1516,N$3,$I$2:$I$1516,N$2)</f>
        <v>41968</v>
      </c>
      <c r="O16" s="5">
        <f t="shared" si="12"/>
        <v>906</v>
      </c>
      <c r="P16" s="5">
        <f t="shared" si="12"/>
        <v>211</v>
      </c>
      <c r="Q16" s="5">
        <f t="shared" si="12"/>
        <v>3</v>
      </c>
      <c r="R16" s="5">
        <f t="shared" si="12"/>
        <v>0</v>
      </c>
      <c r="S16" s="5">
        <f t="shared" si="12"/>
        <v>635</v>
      </c>
      <c r="T16" s="5">
        <f t="shared" si="12"/>
        <v>0</v>
      </c>
      <c r="U16" s="3">
        <f t="shared" si="2"/>
        <v>43723</v>
      </c>
      <c r="V16" s="17">
        <f t="shared" si="3"/>
        <v>43085</v>
      </c>
      <c r="W16" s="9">
        <f>+SUMIFS($C$2:$C$1516,$A$2:$A$1516,$M16,$I$2:$I$1516,T$2)-U16</f>
        <v>0</v>
      </c>
      <c r="Y16" s="6" t="s">
        <v>25</v>
      </c>
      <c r="Z16" s="5">
        <f aca="true" t="shared" si="13" ref="Z16:AF16">+SUMIFS($C$2:$C$1516,$A$2:$A$1516,$M16,$E$2:$E$1516,Z$3)</f>
        <v>42347</v>
      </c>
      <c r="AA16" s="5">
        <f t="shared" si="13"/>
        <v>915</v>
      </c>
      <c r="AB16" s="5">
        <f t="shared" si="13"/>
        <v>211</v>
      </c>
      <c r="AC16" s="5">
        <f t="shared" si="13"/>
        <v>25</v>
      </c>
      <c r="AD16" s="5">
        <f t="shared" si="13"/>
        <v>1446</v>
      </c>
      <c r="AE16" s="5">
        <f t="shared" si="13"/>
        <v>4773</v>
      </c>
      <c r="AF16" s="5">
        <f t="shared" si="13"/>
        <v>0</v>
      </c>
      <c r="AG16" s="3">
        <f t="shared" si="4"/>
        <v>49717</v>
      </c>
      <c r="AI16" s="6" t="s">
        <v>25</v>
      </c>
      <c r="AJ16" s="36">
        <f t="shared" si="5"/>
        <v>0.8666049842106321</v>
      </c>
      <c r="AK16" s="36">
        <f t="shared" si="6"/>
        <v>0.13339501578936785</v>
      </c>
    </row>
    <row r="17" spans="1:37" ht="15">
      <c r="A17" t="s">
        <v>9</v>
      </c>
      <c r="B17" s="1">
        <v>32</v>
      </c>
      <c r="C17" t="s">
        <v>50</v>
      </c>
      <c r="D17">
        <v>34</v>
      </c>
      <c r="E17">
        <v>3</v>
      </c>
      <c r="F17" s="1">
        <v>0</v>
      </c>
      <c r="G17" s="1">
        <v>0</v>
      </c>
      <c r="H17" s="1">
        <v>1</v>
      </c>
      <c r="I17" t="s">
        <v>10</v>
      </c>
      <c r="M17" s="2" t="s">
        <v>26</v>
      </c>
      <c r="N17" s="5">
        <f aca="true" t="shared" si="14" ref="N17:T31">+SUMIFS($B$2:$B$1516,$A$2:$A$1516,$M17,$E$2:$E$1516,N$3,$I$2:$I$1516,N$2)</f>
        <v>289430</v>
      </c>
      <c r="O17" s="5">
        <f t="shared" si="14"/>
        <v>0</v>
      </c>
      <c r="P17" s="5">
        <f t="shared" si="14"/>
        <v>0</v>
      </c>
      <c r="Q17" s="5">
        <f t="shared" si="14"/>
        <v>1085</v>
      </c>
      <c r="R17" s="5">
        <f t="shared" si="14"/>
        <v>0</v>
      </c>
      <c r="S17" s="5">
        <f t="shared" si="14"/>
        <v>21483</v>
      </c>
      <c r="T17" s="5">
        <f t="shared" si="14"/>
        <v>0</v>
      </c>
      <c r="U17" s="3">
        <f t="shared" si="2"/>
        <v>311998</v>
      </c>
      <c r="V17" s="17">
        <f t="shared" si="3"/>
        <v>289430</v>
      </c>
      <c r="W17" s="9">
        <f aca="true" t="shared" si="15" ref="W17:W31">+SUMIFS($B$2:$B$1516,$A$2:$A$1516,$M17,$I$2:$I$1516,T$2)-U17</f>
        <v>0</v>
      </c>
      <c r="Y17" s="2" t="s">
        <v>26</v>
      </c>
      <c r="Z17" s="5">
        <f aca="true" t="shared" si="16" ref="Z17:AF31">+SUMIFS($B$2:$B$1516,$A$2:$A$1516,$M17,$E$2:$E$1516,Z$3)</f>
        <v>293838</v>
      </c>
      <c r="AA17" s="5">
        <f t="shared" si="16"/>
        <v>0</v>
      </c>
      <c r="AB17" s="5">
        <f t="shared" si="16"/>
        <v>0</v>
      </c>
      <c r="AC17" s="5">
        <f t="shared" si="16"/>
        <v>2274</v>
      </c>
      <c r="AD17" s="5">
        <f t="shared" si="16"/>
        <v>115611</v>
      </c>
      <c r="AE17" s="5">
        <f t="shared" si="16"/>
        <v>43670</v>
      </c>
      <c r="AF17" s="5">
        <f t="shared" si="16"/>
        <v>1128</v>
      </c>
      <c r="AG17" s="3">
        <f t="shared" si="4"/>
        <v>456521</v>
      </c>
      <c r="AI17" s="2" t="s">
        <v>26</v>
      </c>
      <c r="AJ17" s="36">
        <f t="shared" si="5"/>
        <v>0.6339905502704147</v>
      </c>
      <c r="AK17" s="36">
        <f t="shared" si="6"/>
        <v>0.36600944972958527</v>
      </c>
    </row>
    <row r="18" spans="1:37" ht="15">
      <c r="A18" t="s">
        <v>9</v>
      </c>
      <c r="B18" s="1">
        <v>6</v>
      </c>
      <c r="C18" t="s">
        <v>50</v>
      </c>
      <c r="D18">
        <v>34</v>
      </c>
      <c r="E18">
        <v>3</v>
      </c>
      <c r="F18" s="1">
        <v>0</v>
      </c>
      <c r="G18" s="1">
        <v>18</v>
      </c>
      <c r="H18" s="1">
        <v>1</v>
      </c>
      <c r="I18" t="s">
        <v>11</v>
      </c>
      <c r="M18" s="2" t="s">
        <v>27</v>
      </c>
      <c r="N18" s="5">
        <f t="shared" si="14"/>
        <v>125899</v>
      </c>
      <c r="O18" s="5">
        <f t="shared" si="14"/>
        <v>1875</v>
      </c>
      <c r="P18" s="5">
        <f t="shared" si="14"/>
        <v>2244</v>
      </c>
      <c r="Q18" s="5">
        <f t="shared" si="14"/>
        <v>2</v>
      </c>
      <c r="R18" s="5">
        <f t="shared" si="14"/>
        <v>0</v>
      </c>
      <c r="S18" s="5">
        <f t="shared" si="14"/>
        <v>0</v>
      </c>
      <c r="T18" s="5">
        <f t="shared" si="14"/>
        <v>0</v>
      </c>
      <c r="U18" s="3">
        <f t="shared" si="2"/>
        <v>130020</v>
      </c>
      <c r="V18" s="17">
        <f t="shared" si="3"/>
        <v>130018</v>
      </c>
      <c r="W18" s="9">
        <f t="shared" si="15"/>
        <v>0</v>
      </c>
      <c r="Y18" s="2" t="s">
        <v>27</v>
      </c>
      <c r="Z18" s="5">
        <f t="shared" si="16"/>
        <v>126142</v>
      </c>
      <c r="AA18" s="5">
        <f t="shared" si="16"/>
        <v>1876</v>
      </c>
      <c r="AB18" s="5">
        <f t="shared" si="16"/>
        <v>2246</v>
      </c>
      <c r="AC18" s="5">
        <f t="shared" si="16"/>
        <v>3</v>
      </c>
      <c r="AD18" s="5">
        <f t="shared" si="16"/>
        <v>4181</v>
      </c>
      <c r="AE18" s="5">
        <f t="shared" si="16"/>
        <v>0</v>
      </c>
      <c r="AF18" s="5">
        <f t="shared" si="16"/>
        <v>14</v>
      </c>
      <c r="AG18" s="3">
        <f t="shared" si="4"/>
        <v>134462</v>
      </c>
      <c r="AI18" s="2" t="s">
        <v>27</v>
      </c>
      <c r="AJ18" s="36">
        <f t="shared" si="5"/>
        <v>0.9669497701952968</v>
      </c>
      <c r="AK18" s="36">
        <f t="shared" si="6"/>
        <v>0.03305022980470318</v>
      </c>
    </row>
    <row r="19" spans="1:37" ht="15">
      <c r="A19" t="s">
        <v>9</v>
      </c>
      <c r="B19" s="1">
        <v>162</v>
      </c>
      <c r="C19" t="s">
        <v>50</v>
      </c>
      <c r="D19">
        <v>34</v>
      </c>
      <c r="E19">
        <v>4</v>
      </c>
      <c r="F19" s="1">
        <v>0</v>
      </c>
      <c r="G19" s="1">
        <v>376</v>
      </c>
      <c r="H19" s="1">
        <v>0</v>
      </c>
      <c r="I19" t="s">
        <v>11</v>
      </c>
      <c r="M19" s="2" t="s">
        <v>28</v>
      </c>
      <c r="N19" s="5">
        <f t="shared" si="14"/>
        <v>409000</v>
      </c>
      <c r="O19" s="5">
        <f t="shared" si="14"/>
        <v>4571</v>
      </c>
      <c r="P19" s="5">
        <f t="shared" si="14"/>
        <v>4036</v>
      </c>
      <c r="Q19" s="5">
        <f t="shared" si="14"/>
        <v>301</v>
      </c>
      <c r="R19" s="5">
        <f t="shared" si="14"/>
        <v>0</v>
      </c>
      <c r="S19" s="5">
        <f t="shared" si="14"/>
        <v>0</v>
      </c>
      <c r="T19" s="5">
        <f t="shared" si="14"/>
        <v>0</v>
      </c>
      <c r="U19" s="3">
        <f t="shared" si="2"/>
        <v>417908</v>
      </c>
      <c r="V19" s="17">
        <f t="shared" si="3"/>
        <v>417607</v>
      </c>
      <c r="W19" s="9">
        <f t="shared" si="15"/>
        <v>0</v>
      </c>
      <c r="Y19" s="2" t="s">
        <v>28</v>
      </c>
      <c r="Z19" s="5">
        <f t="shared" si="16"/>
        <v>411730</v>
      </c>
      <c r="AA19" s="5">
        <f t="shared" si="16"/>
        <v>4598</v>
      </c>
      <c r="AB19" s="5">
        <f t="shared" si="16"/>
        <v>4057</v>
      </c>
      <c r="AC19" s="5">
        <f t="shared" si="16"/>
        <v>884</v>
      </c>
      <c r="AD19" s="5">
        <f t="shared" si="16"/>
        <v>8724</v>
      </c>
      <c r="AE19" s="5">
        <f t="shared" si="16"/>
        <v>0</v>
      </c>
      <c r="AF19" s="5">
        <f t="shared" si="16"/>
        <v>5</v>
      </c>
      <c r="AG19" s="3">
        <f t="shared" si="4"/>
        <v>429998</v>
      </c>
      <c r="AI19" s="2" t="s">
        <v>28</v>
      </c>
      <c r="AJ19" s="36">
        <f t="shared" si="5"/>
        <v>0.9711835869004042</v>
      </c>
      <c r="AK19" s="36">
        <f t="shared" si="6"/>
        <v>0.028816413099595817</v>
      </c>
    </row>
    <row r="20" spans="1:37" ht="15">
      <c r="A20" t="s">
        <v>9</v>
      </c>
      <c r="B20" s="1">
        <v>660</v>
      </c>
      <c r="C20" t="s">
        <v>50</v>
      </c>
      <c r="D20">
        <v>34</v>
      </c>
      <c r="E20">
        <v>5</v>
      </c>
      <c r="F20" s="1">
        <v>0</v>
      </c>
      <c r="G20" s="1">
        <v>26</v>
      </c>
      <c r="H20" s="1">
        <v>88</v>
      </c>
      <c r="I20" t="s">
        <v>10</v>
      </c>
      <c r="M20" s="2" t="s">
        <v>29</v>
      </c>
      <c r="N20" s="5">
        <f t="shared" si="14"/>
        <v>131437</v>
      </c>
      <c r="O20" s="5">
        <f t="shared" si="14"/>
        <v>1425</v>
      </c>
      <c r="P20" s="5">
        <f t="shared" si="14"/>
        <v>2231</v>
      </c>
      <c r="Q20" s="5">
        <f t="shared" si="14"/>
        <v>151</v>
      </c>
      <c r="R20" s="5">
        <f t="shared" si="14"/>
        <v>0</v>
      </c>
      <c r="S20" s="5">
        <f t="shared" si="14"/>
        <v>0</v>
      </c>
      <c r="T20" s="5">
        <f t="shared" si="14"/>
        <v>0</v>
      </c>
      <c r="U20" s="3">
        <f t="shared" si="2"/>
        <v>135244</v>
      </c>
      <c r="V20" s="17">
        <f t="shared" si="3"/>
        <v>135093</v>
      </c>
      <c r="W20" s="9">
        <f t="shared" si="15"/>
        <v>0</v>
      </c>
      <c r="Y20" s="2" t="s">
        <v>29</v>
      </c>
      <c r="Z20" s="5">
        <f t="shared" si="16"/>
        <v>133028</v>
      </c>
      <c r="AA20" s="5">
        <f t="shared" si="16"/>
        <v>1437</v>
      </c>
      <c r="AB20" s="5">
        <f t="shared" si="16"/>
        <v>2251</v>
      </c>
      <c r="AC20" s="5">
        <f t="shared" si="16"/>
        <v>420</v>
      </c>
      <c r="AD20" s="5">
        <f t="shared" si="16"/>
        <v>424</v>
      </c>
      <c r="AE20" s="5">
        <f t="shared" si="16"/>
        <v>0</v>
      </c>
      <c r="AF20" s="5">
        <f t="shared" si="16"/>
        <v>0</v>
      </c>
      <c r="AG20" s="3">
        <f t="shared" si="4"/>
        <v>137560</v>
      </c>
      <c r="AI20" s="2" t="s">
        <v>29</v>
      </c>
      <c r="AJ20" s="36">
        <f t="shared" si="5"/>
        <v>0.9820660075603374</v>
      </c>
      <c r="AK20" s="36">
        <f t="shared" si="6"/>
        <v>0.01793399243966265</v>
      </c>
    </row>
    <row r="21" spans="1:37" ht="15">
      <c r="A21" t="s">
        <v>9</v>
      </c>
      <c r="B21" s="1">
        <v>122</v>
      </c>
      <c r="C21" t="s">
        <v>50</v>
      </c>
      <c r="D21">
        <v>34</v>
      </c>
      <c r="E21">
        <v>5</v>
      </c>
      <c r="F21" s="1">
        <v>0</v>
      </c>
      <c r="G21" s="1">
        <v>107</v>
      </c>
      <c r="H21" s="1">
        <v>28</v>
      </c>
      <c r="I21" t="s">
        <v>11</v>
      </c>
      <c r="M21" s="2" t="s">
        <v>45</v>
      </c>
      <c r="N21" s="5">
        <f t="shared" si="14"/>
        <v>0</v>
      </c>
      <c r="O21" s="5">
        <f t="shared" si="14"/>
        <v>0</v>
      </c>
      <c r="P21" s="5">
        <f t="shared" si="14"/>
        <v>0</v>
      </c>
      <c r="Q21" s="5">
        <f t="shared" si="14"/>
        <v>0</v>
      </c>
      <c r="R21" s="5">
        <f t="shared" si="14"/>
        <v>0</v>
      </c>
      <c r="S21" s="5">
        <f t="shared" si="14"/>
        <v>0</v>
      </c>
      <c r="T21" s="5">
        <f t="shared" si="14"/>
        <v>0</v>
      </c>
      <c r="U21" s="3">
        <f t="shared" si="2"/>
        <v>0</v>
      </c>
      <c r="V21" s="17">
        <f t="shared" si="3"/>
        <v>0</v>
      </c>
      <c r="W21" s="9">
        <f t="shared" si="15"/>
        <v>0</v>
      </c>
      <c r="Y21" s="2" t="s">
        <v>45</v>
      </c>
      <c r="Z21" s="5">
        <f t="shared" si="16"/>
        <v>0</v>
      </c>
      <c r="AA21" s="5">
        <f t="shared" si="16"/>
        <v>0</v>
      </c>
      <c r="AB21" s="5">
        <f t="shared" si="16"/>
        <v>0</v>
      </c>
      <c r="AC21" s="5">
        <f t="shared" si="16"/>
        <v>0</v>
      </c>
      <c r="AD21" s="5">
        <f t="shared" si="16"/>
        <v>0</v>
      </c>
      <c r="AE21" s="5">
        <f t="shared" si="16"/>
        <v>0</v>
      </c>
      <c r="AF21" s="5">
        <f t="shared" si="16"/>
        <v>0</v>
      </c>
      <c r="AG21" s="3">
        <f t="shared" si="4"/>
        <v>0</v>
      </c>
      <c r="AI21" s="2" t="s">
        <v>45</v>
      </c>
      <c r="AJ21" s="36" t="e">
        <f t="shared" si="5"/>
        <v>#DIV/0!</v>
      </c>
      <c r="AK21" s="36" t="e">
        <f t="shared" si="6"/>
        <v>#DIV/0!</v>
      </c>
    </row>
    <row r="22" spans="1:37" ht="15">
      <c r="A22" t="s">
        <v>9</v>
      </c>
      <c r="B22" s="1">
        <v>11046</v>
      </c>
      <c r="C22" t="s">
        <v>50</v>
      </c>
      <c r="D22">
        <v>39</v>
      </c>
      <c r="E22">
        <v>1</v>
      </c>
      <c r="F22" s="1">
        <v>494</v>
      </c>
      <c r="G22" s="1">
        <v>58</v>
      </c>
      <c r="H22" s="1">
        <v>1320</v>
      </c>
      <c r="I22" t="s">
        <v>10</v>
      </c>
      <c r="M22" s="2" t="s">
        <v>30</v>
      </c>
      <c r="N22" s="5">
        <f t="shared" si="14"/>
        <v>1064392</v>
      </c>
      <c r="O22" s="5">
        <f t="shared" si="14"/>
        <v>14734</v>
      </c>
      <c r="P22" s="5">
        <f t="shared" si="14"/>
        <v>20871</v>
      </c>
      <c r="Q22" s="5">
        <f t="shared" si="14"/>
        <v>318</v>
      </c>
      <c r="R22" s="5">
        <f t="shared" si="14"/>
        <v>0</v>
      </c>
      <c r="S22" s="5">
        <f t="shared" si="14"/>
        <v>0</v>
      </c>
      <c r="T22" s="5">
        <f t="shared" si="14"/>
        <v>0</v>
      </c>
      <c r="U22" s="3">
        <f t="shared" si="2"/>
        <v>1100315</v>
      </c>
      <c r="V22" s="17">
        <f t="shared" si="3"/>
        <v>1099997</v>
      </c>
      <c r="W22" s="9">
        <f t="shared" si="15"/>
        <v>0</v>
      </c>
      <c r="Y22" s="2" t="s">
        <v>30</v>
      </c>
      <c r="Z22" s="5">
        <f t="shared" si="16"/>
        <v>1092292</v>
      </c>
      <c r="AA22" s="5">
        <f t="shared" si="16"/>
        <v>14933</v>
      </c>
      <c r="AB22" s="5">
        <f t="shared" si="16"/>
        <v>21112</v>
      </c>
      <c r="AC22" s="5">
        <f t="shared" si="16"/>
        <v>1059</v>
      </c>
      <c r="AD22" s="5">
        <f t="shared" si="16"/>
        <v>15689</v>
      </c>
      <c r="AE22" s="5">
        <f t="shared" si="16"/>
        <v>0</v>
      </c>
      <c r="AF22" s="5">
        <f t="shared" si="16"/>
        <v>622</v>
      </c>
      <c r="AG22" s="3">
        <f t="shared" si="4"/>
        <v>1145707</v>
      </c>
      <c r="AI22" s="2" t="s">
        <v>30</v>
      </c>
      <c r="AJ22" s="36">
        <f t="shared" si="5"/>
        <v>0.9601032375642289</v>
      </c>
      <c r="AK22" s="36">
        <f t="shared" si="6"/>
        <v>0.039896762435771116</v>
      </c>
    </row>
    <row r="23" spans="1:37" ht="15">
      <c r="A23" t="s">
        <v>9</v>
      </c>
      <c r="B23" s="1">
        <v>261</v>
      </c>
      <c r="C23" t="s">
        <v>50</v>
      </c>
      <c r="D23">
        <v>39</v>
      </c>
      <c r="E23">
        <v>1</v>
      </c>
      <c r="F23" s="1">
        <v>18</v>
      </c>
      <c r="G23" s="1">
        <v>475</v>
      </c>
      <c r="H23" s="1">
        <v>73</v>
      </c>
      <c r="I23" t="s">
        <v>11</v>
      </c>
      <c r="M23" s="2" t="s">
        <v>31</v>
      </c>
      <c r="N23" s="5">
        <f t="shared" si="14"/>
        <v>144669</v>
      </c>
      <c r="O23" s="5">
        <f t="shared" si="14"/>
        <v>548</v>
      </c>
      <c r="P23" s="5">
        <f t="shared" si="14"/>
        <v>1517</v>
      </c>
      <c r="Q23" s="5">
        <f t="shared" si="14"/>
        <v>4</v>
      </c>
      <c r="R23" s="5">
        <f t="shared" si="14"/>
        <v>0</v>
      </c>
      <c r="S23" s="5">
        <f t="shared" si="14"/>
        <v>22</v>
      </c>
      <c r="T23" s="5">
        <f t="shared" si="14"/>
        <v>0</v>
      </c>
      <c r="U23" s="3">
        <f t="shared" si="2"/>
        <v>146760</v>
      </c>
      <c r="V23" s="17">
        <f t="shared" si="3"/>
        <v>146734</v>
      </c>
      <c r="W23" s="9">
        <f t="shared" si="15"/>
        <v>0</v>
      </c>
      <c r="Y23" s="2" t="s">
        <v>31</v>
      </c>
      <c r="Z23" s="5">
        <f t="shared" si="16"/>
        <v>147318</v>
      </c>
      <c r="AA23" s="5">
        <f t="shared" si="16"/>
        <v>555</v>
      </c>
      <c r="AB23" s="5">
        <f t="shared" si="16"/>
        <v>1523</v>
      </c>
      <c r="AC23" s="5">
        <f t="shared" si="16"/>
        <v>19</v>
      </c>
      <c r="AD23" s="5">
        <f t="shared" si="16"/>
        <v>856</v>
      </c>
      <c r="AE23" s="5">
        <f t="shared" si="16"/>
        <v>47</v>
      </c>
      <c r="AF23" s="5">
        <f t="shared" si="16"/>
        <v>0</v>
      </c>
      <c r="AG23" s="3">
        <f t="shared" si="4"/>
        <v>150318</v>
      </c>
      <c r="AI23" s="2" t="s">
        <v>31</v>
      </c>
      <c r="AJ23" s="36">
        <f t="shared" si="5"/>
        <v>0.9761572133743132</v>
      </c>
      <c r="AK23" s="36">
        <f t="shared" si="6"/>
        <v>0.02384278662568684</v>
      </c>
    </row>
    <row r="24" spans="1:37" ht="15">
      <c r="A24" t="s">
        <v>9</v>
      </c>
      <c r="B24" s="1">
        <v>797</v>
      </c>
      <c r="C24" t="s">
        <v>50</v>
      </c>
      <c r="D24">
        <v>39</v>
      </c>
      <c r="E24" t="s">
        <v>12</v>
      </c>
      <c r="F24" s="1">
        <v>132</v>
      </c>
      <c r="G24" s="1">
        <v>8</v>
      </c>
      <c r="H24" s="1">
        <v>155</v>
      </c>
      <c r="I24" t="s">
        <v>10</v>
      </c>
      <c r="M24" s="2" t="s">
        <v>32</v>
      </c>
      <c r="N24" s="5">
        <f t="shared" si="14"/>
        <v>1594</v>
      </c>
      <c r="O24" s="5">
        <f t="shared" si="14"/>
        <v>116</v>
      </c>
      <c r="P24" s="5">
        <f t="shared" si="14"/>
        <v>41</v>
      </c>
      <c r="Q24" s="5">
        <f t="shared" si="14"/>
        <v>0</v>
      </c>
      <c r="R24" s="5">
        <f t="shared" si="14"/>
        <v>0</v>
      </c>
      <c r="S24" s="5">
        <f t="shared" si="14"/>
        <v>9</v>
      </c>
      <c r="T24" s="5">
        <f t="shared" si="14"/>
        <v>0</v>
      </c>
      <c r="U24" s="3">
        <f t="shared" si="2"/>
        <v>1760</v>
      </c>
      <c r="V24" s="17">
        <f t="shared" si="3"/>
        <v>1751</v>
      </c>
      <c r="W24" s="9">
        <f t="shared" si="15"/>
        <v>0</v>
      </c>
      <c r="Y24" s="2" t="s">
        <v>32</v>
      </c>
      <c r="Z24" s="5">
        <f t="shared" si="16"/>
        <v>1681</v>
      </c>
      <c r="AA24" s="5">
        <f t="shared" si="16"/>
        <v>121</v>
      </c>
      <c r="AB24" s="5">
        <f t="shared" si="16"/>
        <v>42</v>
      </c>
      <c r="AC24" s="5">
        <f t="shared" si="16"/>
        <v>0</v>
      </c>
      <c r="AD24" s="5">
        <f t="shared" si="16"/>
        <v>51</v>
      </c>
      <c r="AE24" s="5">
        <f t="shared" si="16"/>
        <v>70</v>
      </c>
      <c r="AF24" s="5">
        <f t="shared" si="16"/>
        <v>0</v>
      </c>
      <c r="AG24" s="3">
        <f t="shared" si="4"/>
        <v>1965</v>
      </c>
      <c r="AI24" s="2" t="s">
        <v>32</v>
      </c>
      <c r="AJ24" s="36">
        <f t="shared" si="5"/>
        <v>0.8910941475826972</v>
      </c>
      <c r="AK24" s="36">
        <f t="shared" si="6"/>
        <v>0.10890585241730277</v>
      </c>
    </row>
    <row r="25" spans="1:37" ht="15">
      <c r="A25" t="s">
        <v>9</v>
      </c>
      <c r="B25" s="1">
        <v>8</v>
      </c>
      <c r="C25" t="s">
        <v>50</v>
      </c>
      <c r="D25">
        <v>39</v>
      </c>
      <c r="E25" t="s">
        <v>12</v>
      </c>
      <c r="F25" s="1">
        <v>2</v>
      </c>
      <c r="G25" s="1">
        <v>8</v>
      </c>
      <c r="H25" s="1">
        <v>3</v>
      </c>
      <c r="I25" t="s">
        <v>11</v>
      </c>
      <c r="M25" s="2" t="s">
        <v>33</v>
      </c>
      <c r="N25" s="5">
        <f t="shared" si="14"/>
        <v>64603</v>
      </c>
      <c r="O25" s="5">
        <f t="shared" si="14"/>
        <v>883</v>
      </c>
      <c r="P25" s="5">
        <f t="shared" si="14"/>
        <v>1791</v>
      </c>
      <c r="Q25" s="5">
        <f t="shared" si="14"/>
        <v>115</v>
      </c>
      <c r="R25" s="5">
        <f t="shared" si="14"/>
        <v>0</v>
      </c>
      <c r="S25" s="5">
        <f t="shared" si="14"/>
        <v>227</v>
      </c>
      <c r="T25" s="5">
        <f t="shared" si="14"/>
        <v>0</v>
      </c>
      <c r="U25" s="3">
        <f t="shared" si="2"/>
        <v>67619</v>
      </c>
      <c r="V25" s="17">
        <f t="shared" si="3"/>
        <v>67277</v>
      </c>
      <c r="W25" s="9">
        <f t="shared" si="15"/>
        <v>0</v>
      </c>
      <c r="Y25" s="2" t="s">
        <v>33</v>
      </c>
      <c r="Z25" s="5">
        <f t="shared" si="16"/>
        <v>66018</v>
      </c>
      <c r="AA25" s="5">
        <f t="shared" si="16"/>
        <v>910</v>
      </c>
      <c r="AB25" s="5">
        <f t="shared" si="16"/>
        <v>1849</v>
      </c>
      <c r="AC25" s="5">
        <f t="shared" si="16"/>
        <v>274</v>
      </c>
      <c r="AD25" s="5">
        <f t="shared" si="16"/>
        <v>131</v>
      </c>
      <c r="AE25" s="5">
        <f t="shared" si="16"/>
        <v>754</v>
      </c>
      <c r="AF25" s="5">
        <f t="shared" si="16"/>
        <v>0</v>
      </c>
      <c r="AG25" s="3">
        <f t="shared" si="4"/>
        <v>69936</v>
      </c>
      <c r="AI25" s="2" t="s">
        <v>33</v>
      </c>
      <c r="AJ25" s="36">
        <f t="shared" si="5"/>
        <v>0.9619795241363532</v>
      </c>
      <c r="AK25" s="36">
        <f t="shared" si="6"/>
        <v>0.03802047586364676</v>
      </c>
    </row>
    <row r="26" spans="1:37" ht="15">
      <c r="A26" t="s">
        <v>9</v>
      </c>
      <c r="B26" s="1">
        <v>514</v>
      </c>
      <c r="C26" t="s">
        <v>50</v>
      </c>
      <c r="D26">
        <v>39</v>
      </c>
      <c r="E26" t="s">
        <v>13</v>
      </c>
      <c r="F26" s="1">
        <v>38</v>
      </c>
      <c r="G26" s="1">
        <v>1</v>
      </c>
      <c r="H26" s="1">
        <v>13</v>
      </c>
      <c r="I26" t="s">
        <v>10</v>
      </c>
      <c r="M26" s="2" t="s">
        <v>34</v>
      </c>
      <c r="N26" s="5">
        <f t="shared" si="14"/>
        <v>8535</v>
      </c>
      <c r="O26" s="5">
        <f t="shared" si="14"/>
        <v>126</v>
      </c>
      <c r="P26" s="5">
        <f t="shared" si="14"/>
        <v>430</v>
      </c>
      <c r="Q26" s="5">
        <f t="shared" si="14"/>
        <v>0</v>
      </c>
      <c r="R26" s="5">
        <f t="shared" si="14"/>
        <v>0</v>
      </c>
      <c r="S26" s="5">
        <f t="shared" si="14"/>
        <v>42</v>
      </c>
      <c r="T26" s="5">
        <f t="shared" si="14"/>
        <v>0</v>
      </c>
      <c r="U26" s="3">
        <f t="shared" si="2"/>
        <v>9133</v>
      </c>
      <c r="V26" s="17">
        <f t="shared" si="3"/>
        <v>9091</v>
      </c>
      <c r="W26" s="9">
        <f t="shared" si="15"/>
        <v>0</v>
      </c>
      <c r="Y26" s="2" t="s">
        <v>34</v>
      </c>
      <c r="Z26" s="5">
        <f t="shared" si="16"/>
        <v>8595</v>
      </c>
      <c r="AA26" s="5">
        <f t="shared" si="16"/>
        <v>127</v>
      </c>
      <c r="AB26" s="5">
        <f t="shared" si="16"/>
        <v>431</v>
      </c>
      <c r="AC26" s="5">
        <f t="shared" si="16"/>
        <v>38</v>
      </c>
      <c r="AD26" s="5">
        <f t="shared" si="16"/>
        <v>36</v>
      </c>
      <c r="AE26" s="5">
        <f t="shared" si="16"/>
        <v>89</v>
      </c>
      <c r="AF26" s="5">
        <f t="shared" si="16"/>
        <v>0</v>
      </c>
      <c r="AG26" s="3">
        <f t="shared" si="4"/>
        <v>9316</v>
      </c>
      <c r="AI26" s="2" t="s">
        <v>34</v>
      </c>
      <c r="AJ26" s="36">
        <f t="shared" si="5"/>
        <v>0.9758480034349506</v>
      </c>
      <c r="AK26" s="36">
        <f t="shared" si="6"/>
        <v>0.024151996565049405</v>
      </c>
    </row>
    <row r="27" spans="1:37" ht="15">
      <c r="A27" t="s">
        <v>9</v>
      </c>
      <c r="B27" s="1">
        <v>13</v>
      </c>
      <c r="C27" t="s">
        <v>50</v>
      </c>
      <c r="D27">
        <v>39</v>
      </c>
      <c r="E27" t="s">
        <v>13</v>
      </c>
      <c r="F27" s="1">
        <v>1</v>
      </c>
      <c r="G27" s="1">
        <v>9</v>
      </c>
      <c r="H27" s="1">
        <v>1</v>
      </c>
      <c r="I27" t="s">
        <v>11</v>
      </c>
      <c r="M27" s="2" t="s">
        <v>35</v>
      </c>
      <c r="N27" s="5">
        <f t="shared" si="14"/>
        <v>48994</v>
      </c>
      <c r="O27" s="5">
        <f t="shared" si="14"/>
        <v>148</v>
      </c>
      <c r="P27" s="5">
        <f t="shared" si="14"/>
        <v>635</v>
      </c>
      <c r="Q27" s="5">
        <f t="shared" si="14"/>
        <v>17</v>
      </c>
      <c r="R27" s="5">
        <f t="shared" si="14"/>
        <v>0</v>
      </c>
      <c r="S27" s="5">
        <f t="shared" si="14"/>
        <v>0</v>
      </c>
      <c r="T27" s="5">
        <f t="shared" si="14"/>
        <v>0</v>
      </c>
      <c r="U27" s="3">
        <f t="shared" si="2"/>
        <v>49794</v>
      </c>
      <c r="V27" s="17">
        <f t="shared" si="3"/>
        <v>49777</v>
      </c>
      <c r="W27" s="9">
        <f t="shared" si="15"/>
        <v>0</v>
      </c>
      <c r="Y27" s="2" t="s">
        <v>35</v>
      </c>
      <c r="Z27" s="5">
        <f t="shared" si="16"/>
        <v>50734</v>
      </c>
      <c r="AA27" s="5">
        <f t="shared" si="16"/>
        <v>152</v>
      </c>
      <c r="AB27" s="5">
        <f t="shared" si="16"/>
        <v>650</v>
      </c>
      <c r="AC27" s="5">
        <f t="shared" si="16"/>
        <v>67</v>
      </c>
      <c r="AD27" s="5">
        <f t="shared" si="16"/>
        <v>4078</v>
      </c>
      <c r="AE27" s="5">
        <f t="shared" si="16"/>
        <v>0</v>
      </c>
      <c r="AF27" s="5">
        <f t="shared" si="16"/>
        <v>0</v>
      </c>
      <c r="AG27" s="3">
        <f t="shared" si="4"/>
        <v>55681</v>
      </c>
      <c r="AI27" s="2" t="s">
        <v>35</v>
      </c>
      <c r="AJ27" s="36">
        <f t="shared" si="5"/>
        <v>0.8939674215621127</v>
      </c>
      <c r="AK27" s="36">
        <f t="shared" si="6"/>
        <v>0.10603257843788727</v>
      </c>
    </row>
    <row r="28" spans="1:37" ht="15">
      <c r="A28" t="s">
        <v>9</v>
      </c>
      <c r="B28" s="1">
        <v>8</v>
      </c>
      <c r="C28" t="s">
        <v>50</v>
      </c>
      <c r="D28">
        <v>39</v>
      </c>
      <c r="E28">
        <v>3</v>
      </c>
      <c r="F28" s="1">
        <v>0</v>
      </c>
      <c r="G28" s="1">
        <v>43</v>
      </c>
      <c r="H28" s="1">
        <v>0</v>
      </c>
      <c r="I28" t="s">
        <v>11</v>
      </c>
      <c r="M28" s="2" t="s">
        <v>46</v>
      </c>
      <c r="N28" s="5">
        <f t="shared" si="14"/>
        <v>0</v>
      </c>
      <c r="O28" s="5">
        <f t="shared" si="14"/>
        <v>0</v>
      </c>
      <c r="P28" s="5">
        <f t="shared" si="14"/>
        <v>0</v>
      </c>
      <c r="Q28" s="5">
        <f t="shared" si="14"/>
        <v>0</v>
      </c>
      <c r="R28" s="5">
        <f t="shared" si="14"/>
        <v>0</v>
      </c>
      <c r="S28" s="5">
        <f t="shared" si="14"/>
        <v>0</v>
      </c>
      <c r="T28" s="5">
        <f t="shared" si="14"/>
        <v>0</v>
      </c>
      <c r="U28" s="3">
        <f t="shared" si="2"/>
        <v>0</v>
      </c>
      <c r="V28" s="17">
        <f t="shared" si="3"/>
        <v>0</v>
      </c>
      <c r="W28" s="9">
        <f t="shared" si="15"/>
        <v>0</v>
      </c>
      <c r="Y28" s="2" t="s">
        <v>46</v>
      </c>
      <c r="Z28" s="5">
        <f t="shared" si="16"/>
        <v>0</v>
      </c>
      <c r="AA28" s="5">
        <f t="shared" si="16"/>
        <v>0</v>
      </c>
      <c r="AB28" s="5">
        <f t="shared" si="16"/>
        <v>0</v>
      </c>
      <c r="AC28" s="5">
        <f t="shared" si="16"/>
        <v>0</v>
      </c>
      <c r="AD28" s="5">
        <f t="shared" si="16"/>
        <v>0</v>
      </c>
      <c r="AE28" s="5">
        <f t="shared" si="16"/>
        <v>0</v>
      </c>
      <c r="AF28" s="5">
        <f t="shared" si="16"/>
        <v>0</v>
      </c>
      <c r="AG28" s="3">
        <f t="shared" si="4"/>
        <v>0</v>
      </c>
      <c r="AI28" s="2" t="s">
        <v>46</v>
      </c>
      <c r="AJ28" s="36" t="e">
        <f t="shared" si="5"/>
        <v>#DIV/0!</v>
      </c>
      <c r="AK28" s="36" t="e">
        <f t="shared" si="6"/>
        <v>#DIV/0!</v>
      </c>
    </row>
    <row r="29" spans="1:37" ht="15">
      <c r="A29" t="s">
        <v>9</v>
      </c>
      <c r="B29" s="1">
        <v>182</v>
      </c>
      <c r="C29" t="s">
        <v>50</v>
      </c>
      <c r="D29">
        <v>39</v>
      </c>
      <c r="E29">
        <v>4</v>
      </c>
      <c r="F29" s="1">
        <v>0</v>
      </c>
      <c r="G29" s="1">
        <v>380</v>
      </c>
      <c r="H29" s="1">
        <v>0</v>
      </c>
      <c r="I29" t="s">
        <v>11</v>
      </c>
      <c r="M29" s="2" t="s">
        <v>36</v>
      </c>
      <c r="N29" s="5">
        <f t="shared" si="14"/>
        <v>1331107</v>
      </c>
      <c r="O29" s="5">
        <f t="shared" si="14"/>
        <v>34628</v>
      </c>
      <c r="P29" s="5">
        <f t="shared" si="14"/>
        <v>27340</v>
      </c>
      <c r="Q29" s="5">
        <f t="shared" si="14"/>
        <v>484</v>
      </c>
      <c r="R29" s="5">
        <f t="shared" si="14"/>
        <v>0</v>
      </c>
      <c r="S29" s="5">
        <f t="shared" si="14"/>
        <v>0</v>
      </c>
      <c r="T29" s="5">
        <f t="shared" si="14"/>
        <v>0</v>
      </c>
      <c r="U29" s="3">
        <f t="shared" si="2"/>
        <v>1393559</v>
      </c>
      <c r="V29" s="17">
        <f t="shared" si="3"/>
        <v>1393075</v>
      </c>
      <c r="W29" s="9">
        <f t="shared" si="15"/>
        <v>0</v>
      </c>
      <c r="Y29" s="2" t="s">
        <v>36</v>
      </c>
      <c r="Z29" s="5">
        <f t="shared" si="16"/>
        <v>1343300</v>
      </c>
      <c r="AA29" s="5">
        <f t="shared" si="16"/>
        <v>34786</v>
      </c>
      <c r="AB29" s="5">
        <f t="shared" si="16"/>
        <v>27443</v>
      </c>
      <c r="AC29" s="5">
        <f t="shared" si="16"/>
        <v>1045</v>
      </c>
      <c r="AD29" s="5">
        <f t="shared" si="16"/>
        <v>4081</v>
      </c>
      <c r="AE29" s="5">
        <f t="shared" si="16"/>
        <v>0</v>
      </c>
      <c r="AF29" s="5">
        <f t="shared" si="16"/>
        <v>48</v>
      </c>
      <c r="AG29" s="3">
        <f t="shared" si="4"/>
        <v>1410703</v>
      </c>
      <c r="AI29" s="2" t="s">
        <v>36</v>
      </c>
      <c r="AJ29" s="36">
        <f t="shared" si="5"/>
        <v>0.9875041025644661</v>
      </c>
      <c r="AK29" s="36">
        <f t="shared" si="6"/>
        <v>0.01249589743553392</v>
      </c>
    </row>
    <row r="30" spans="1:37" ht="15">
      <c r="A30" t="s">
        <v>9</v>
      </c>
      <c r="B30" s="1">
        <v>362</v>
      </c>
      <c r="C30" t="s">
        <v>50</v>
      </c>
      <c r="D30">
        <v>39</v>
      </c>
      <c r="E30">
        <v>5</v>
      </c>
      <c r="F30" s="1">
        <v>0</v>
      </c>
      <c r="G30" s="1">
        <v>14</v>
      </c>
      <c r="H30" s="1">
        <v>60</v>
      </c>
      <c r="I30" t="s">
        <v>10</v>
      </c>
      <c r="M30" s="2" t="s">
        <v>37</v>
      </c>
      <c r="N30" s="5">
        <f t="shared" si="14"/>
        <v>227599</v>
      </c>
      <c r="O30" s="5">
        <f t="shared" si="14"/>
        <v>8207</v>
      </c>
      <c r="P30" s="5">
        <f t="shared" si="14"/>
        <v>4465</v>
      </c>
      <c r="Q30" s="5">
        <f t="shared" si="14"/>
        <v>774</v>
      </c>
      <c r="R30" s="5">
        <f t="shared" si="14"/>
        <v>0</v>
      </c>
      <c r="S30" s="5">
        <f t="shared" si="14"/>
        <v>0</v>
      </c>
      <c r="T30" s="5">
        <f t="shared" si="14"/>
        <v>0</v>
      </c>
      <c r="U30" s="3">
        <f t="shared" si="2"/>
        <v>241045</v>
      </c>
      <c r="V30" s="17">
        <f t="shared" si="3"/>
        <v>240271</v>
      </c>
      <c r="W30" s="9">
        <f t="shared" si="15"/>
        <v>0</v>
      </c>
      <c r="Y30" s="2" t="s">
        <v>37</v>
      </c>
      <c r="Z30" s="5">
        <f t="shared" si="16"/>
        <v>231995</v>
      </c>
      <c r="AA30" s="5">
        <f t="shared" si="16"/>
        <v>8382</v>
      </c>
      <c r="AB30" s="5">
        <f t="shared" si="16"/>
        <v>4648</v>
      </c>
      <c r="AC30" s="5">
        <f t="shared" si="16"/>
        <v>1122</v>
      </c>
      <c r="AD30" s="5">
        <f t="shared" si="16"/>
        <v>12201</v>
      </c>
      <c r="AE30" s="5">
        <f t="shared" si="16"/>
        <v>0</v>
      </c>
      <c r="AF30" s="5">
        <f t="shared" si="16"/>
        <v>633</v>
      </c>
      <c r="AG30" s="3">
        <f t="shared" si="4"/>
        <v>258981</v>
      </c>
      <c r="AI30" s="2" t="s">
        <v>37</v>
      </c>
      <c r="AJ30" s="36">
        <f t="shared" si="5"/>
        <v>0.9277553179576881</v>
      </c>
      <c r="AK30" s="36">
        <f t="shared" si="6"/>
        <v>0.07224468204231194</v>
      </c>
    </row>
    <row r="31" spans="1:37" ht="15">
      <c r="A31" t="s">
        <v>9</v>
      </c>
      <c r="B31" s="1">
        <v>102</v>
      </c>
      <c r="C31" t="s">
        <v>50</v>
      </c>
      <c r="D31">
        <v>39</v>
      </c>
      <c r="E31">
        <v>5</v>
      </c>
      <c r="F31" s="1">
        <v>0</v>
      </c>
      <c r="G31" s="1">
        <v>91</v>
      </c>
      <c r="H31" s="1">
        <v>23</v>
      </c>
      <c r="I31" t="s">
        <v>11</v>
      </c>
      <c r="M31" s="2" t="s">
        <v>38</v>
      </c>
      <c r="N31" s="5">
        <f t="shared" si="14"/>
        <v>3371755</v>
      </c>
      <c r="O31" s="5">
        <f t="shared" si="14"/>
        <v>10052</v>
      </c>
      <c r="P31" s="5">
        <f t="shared" si="14"/>
        <v>13779</v>
      </c>
      <c r="Q31" s="5">
        <f t="shared" si="14"/>
        <v>41</v>
      </c>
      <c r="R31" s="5">
        <f t="shared" si="14"/>
        <v>0</v>
      </c>
      <c r="S31" s="5">
        <f t="shared" si="14"/>
        <v>0</v>
      </c>
      <c r="T31" s="5">
        <f t="shared" si="14"/>
        <v>0</v>
      </c>
      <c r="U31" s="3">
        <f t="shared" si="2"/>
        <v>3395627</v>
      </c>
      <c r="V31" s="17">
        <f t="shared" si="3"/>
        <v>3395586</v>
      </c>
      <c r="W31" s="9">
        <f t="shared" si="15"/>
        <v>0</v>
      </c>
      <c r="Y31" s="2" t="s">
        <v>38</v>
      </c>
      <c r="Z31" s="5">
        <f t="shared" si="16"/>
        <v>3372019</v>
      </c>
      <c r="AA31" s="5">
        <f t="shared" si="16"/>
        <v>10053</v>
      </c>
      <c r="AB31" s="5">
        <f t="shared" si="16"/>
        <v>13779</v>
      </c>
      <c r="AC31" s="5">
        <f t="shared" si="16"/>
        <v>74</v>
      </c>
      <c r="AD31" s="5">
        <f t="shared" si="16"/>
        <v>23306</v>
      </c>
      <c r="AE31" s="5">
        <f t="shared" si="16"/>
        <v>0</v>
      </c>
      <c r="AF31" s="5">
        <f t="shared" si="16"/>
        <v>2795</v>
      </c>
      <c r="AG31" s="3">
        <f t="shared" si="4"/>
        <v>3422026</v>
      </c>
      <c r="AI31" s="2" t="s">
        <v>38</v>
      </c>
      <c r="AJ31" s="36">
        <f t="shared" si="5"/>
        <v>0.9922735829593347</v>
      </c>
      <c r="AK31" s="36">
        <f t="shared" si="6"/>
        <v>0.007726417040665345</v>
      </c>
    </row>
    <row r="32" spans="1:37" ht="15">
      <c r="A32" t="s">
        <v>9</v>
      </c>
      <c r="B32" s="1">
        <v>13526</v>
      </c>
      <c r="C32" t="s">
        <v>50</v>
      </c>
      <c r="D32">
        <v>44</v>
      </c>
      <c r="E32">
        <v>1</v>
      </c>
      <c r="F32" s="1">
        <v>674</v>
      </c>
      <c r="G32" s="1">
        <v>81</v>
      </c>
      <c r="H32" s="1">
        <v>1753</v>
      </c>
      <c r="I32" t="s">
        <v>10</v>
      </c>
      <c r="L32" s="7" t="s">
        <v>48</v>
      </c>
      <c r="M32" s="6" t="s">
        <v>39</v>
      </c>
      <c r="N32" s="5">
        <f aca="true" t="shared" si="17" ref="N32:T32">+SUMIFS($C$2:$C$1516,$A$2:$A$1516,$M32,$E$2:$E$1516,N$3,$I$2:$I$1516,N$2)</f>
        <v>55070</v>
      </c>
      <c r="O32" s="5">
        <f t="shared" si="17"/>
        <v>1398</v>
      </c>
      <c r="P32" s="5">
        <f t="shared" si="17"/>
        <v>361</v>
      </c>
      <c r="Q32" s="5">
        <f t="shared" si="17"/>
        <v>52</v>
      </c>
      <c r="R32" s="5">
        <f t="shared" si="17"/>
        <v>0</v>
      </c>
      <c r="S32" s="5">
        <f t="shared" si="17"/>
        <v>0</v>
      </c>
      <c r="T32" s="5">
        <f t="shared" si="17"/>
        <v>0</v>
      </c>
      <c r="U32" s="3">
        <f t="shared" si="2"/>
        <v>56881</v>
      </c>
      <c r="V32" s="17">
        <f t="shared" si="3"/>
        <v>56829</v>
      </c>
      <c r="W32" s="9">
        <f>+SUMIFS($C$2:$C$1516,$A$2:$A$1516,$M32,$I$2:$I$1516,T$2)-U32</f>
        <v>0</v>
      </c>
      <c r="Y32" s="6" t="s">
        <v>39</v>
      </c>
      <c r="Z32" s="5">
        <f aca="true" t="shared" si="18" ref="Z32:AF32">+SUMIFS($C$2:$C$1516,$A$2:$A$1516,$M32,$E$2:$E$1516,Z$3)</f>
        <v>55816</v>
      </c>
      <c r="AA32" s="5">
        <f t="shared" si="18"/>
        <v>1406</v>
      </c>
      <c r="AB32" s="5">
        <f t="shared" si="18"/>
        <v>376</v>
      </c>
      <c r="AC32" s="5">
        <f t="shared" si="18"/>
        <v>116</v>
      </c>
      <c r="AD32" s="5">
        <f t="shared" si="18"/>
        <v>5224</v>
      </c>
      <c r="AE32" s="5">
        <f t="shared" si="18"/>
        <v>0</v>
      </c>
      <c r="AF32" s="5">
        <f t="shared" si="18"/>
        <v>0</v>
      </c>
      <c r="AG32" s="3">
        <f t="shared" si="4"/>
        <v>62938</v>
      </c>
      <c r="AI32" s="6" t="s">
        <v>39</v>
      </c>
      <c r="AJ32" s="36">
        <f t="shared" si="5"/>
        <v>0.9029362229495694</v>
      </c>
      <c r="AK32" s="36">
        <f t="shared" si="6"/>
        <v>0.09706377705043057</v>
      </c>
    </row>
    <row r="33" spans="1:37" ht="15">
      <c r="A33" t="s">
        <v>9</v>
      </c>
      <c r="B33" s="1">
        <v>281</v>
      </c>
      <c r="C33" t="s">
        <v>50</v>
      </c>
      <c r="D33">
        <v>44</v>
      </c>
      <c r="E33">
        <v>1</v>
      </c>
      <c r="F33" s="1">
        <v>28</v>
      </c>
      <c r="G33" s="1">
        <v>538</v>
      </c>
      <c r="H33" s="1">
        <v>94</v>
      </c>
      <c r="I33" t="s">
        <v>11</v>
      </c>
      <c r="M33" s="2" t="s">
        <v>40</v>
      </c>
      <c r="N33" s="5">
        <f aca="true" t="shared" si="19" ref="N33:T34">+SUMIFS($B$2:$B$1516,$A$2:$A$1516,$M33,$E$2:$E$1516,N$3,$I$2:$I$1516,N$2)</f>
        <v>59139</v>
      </c>
      <c r="O33" s="5">
        <f t="shared" si="19"/>
        <v>4026</v>
      </c>
      <c r="P33" s="5">
        <f t="shared" si="19"/>
        <v>6403</v>
      </c>
      <c r="Q33" s="5">
        <f t="shared" si="19"/>
        <v>0</v>
      </c>
      <c r="R33" s="5">
        <f t="shared" si="19"/>
        <v>0</v>
      </c>
      <c r="S33" s="5">
        <f t="shared" si="19"/>
        <v>0</v>
      </c>
      <c r="T33" s="5">
        <f t="shared" si="19"/>
        <v>0</v>
      </c>
      <c r="U33" s="3">
        <f t="shared" si="2"/>
        <v>69568</v>
      </c>
      <c r="V33" s="17">
        <f t="shared" si="3"/>
        <v>69568</v>
      </c>
      <c r="W33" s="9">
        <f>+SUMIFS($B$2:$B$1516,$A$2:$A$1516,$M33,$I$2:$I$1516,T$2)-U33</f>
        <v>0</v>
      </c>
      <c r="Y33" s="2" t="s">
        <v>40</v>
      </c>
      <c r="Z33" s="5">
        <f aca="true" t="shared" si="20" ref="Z33:AF34">+SUMIFS($B$2:$B$1516,$A$2:$A$1516,$M33,$E$2:$E$1516,Z$3)</f>
        <v>59228</v>
      </c>
      <c r="AA33" s="5">
        <f t="shared" si="20"/>
        <v>4028</v>
      </c>
      <c r="AB33" s="5">
        <f t="shared" si="20"/>
        <v>6407</v>
      </c>
      <c r="AC33" s="5">
        <f t="shared" si="20"/>
        <v>7</v>
      </c>
      <c r="AD33" s="5">
        <f t="shared" si="20"/>
        <v>231</v>
      </c>
      <c r="AE33" s="5">
        <f t="shared" si="20"/>
        <v>0</v>
      </c>
      <c r="AF33" s="5">
        <f t="shared" si="20"/>
        <v>0</v>
      </c>
      <c r="AG33" s="3">
        <f t="shared" si="4"/>
        <v>69901</v>
      </c>
      <c r="AI33" s="2" t="s">
        <v>40</v>
      </c>
      <c r="AJ33" s="36">
        <f t="shared" si="5"/>
        <v>0.9952361196549405</v>
      </c>
      <c r="AK33" s="36">
        <f t="shared" si="6"/>
        <v>0.004763880345059479</v>
      </c>
    </row>
    <row r="34" spans="1:37" ht="15">
      <c r="A34" t="s">
        <v>9</v>
      </c>
      <c r="B34" s="1">
        <v>1155</v>
      </c>
      <c r="C34" t="s">
        <v>50</v>
      </c>
      <c r="D34">
        <v>44</v>
      </c>
      <c r="E34" t="s">
        <v>12</v>
      </c>
      <c r="F34" s="1">
        <v>215</v>
      </c>
      <c r="G34" s="1">
        <v>10</v>
      </c>
      <c r="H34" s="1">
        <v>226</v>
      </c>
      <c r="I34" t="s">
        <v>10</v>
      </c>
      <c r="M34" s="2" t="s">
        <v>41</v>
      </c>
      <c r="N34" s="5">
        <f t="shared" si="19"/>
        <v>21722</v>
      </c>
      <c r="O34" s="5">
        <f t="shared" si="19"/>
        <v>230</v>
      </c>
      <c r="P34" s="5">
        <f t="shared" si="19"/>
        <v>238</v>
      </c>
      <c r="Q34" s="5">
        <f t="shared" si="19"/>
        <v>0</v>
      </c>
      <c r="R34" s="5">
        <f t="shared" si="19"/>
        <v>0</v>
      </c>
      <c r="S34" s="5">
        <f t="shared" si="19"/>
        <v>0</v>
      </c>
      <c r="T34" s="5">
        <f t="shared" si="19"/>
        <v>0</v>
      </c>
      <c r="U34" s="3">
        <f t="shared" si="2"/>
        <v>22190</v>
      </c>
      <c r="V34" s="17">
        <f t="shared" si="3"/>
        <v>22190</v>
      </c>
      <c r="W34" s="9">
        <f>+SUMIFS($B$2:$B$1516,$A$2:$A$1516,$M34,$I$2:$I$1516,T$2)-U34</f>
        <v>0</v>
      </c>
      <c r="Y34" s="2" t="s">
        <v>41</v>
      </c>
      <c r="Z34" s="5">
        <f t="shared" si="20"/>
        <v>21987</v>
      </c>
      <c r="AA34" s="5">
        <f t="shared" si="20"/>
        <v>232</v>
      </c>
      <c r="AB34" s="5">
        <f t="shared" si="20"/>
        <v>241</v>
      </c>
      <c r="AC34" s="5">
        <f t="shared" si="20"/>
        <v>0</v>
      </c>
      <c r="AD34" s="5">
        <f t="shared" si="20"/>
        <v>3200</v>
      </c>
      <c r="AE34" s="5">
        <f t="shared" si="20"/>
        <v>0</v>
      </c>
      <c r="AF34" s="5">
        <f t="shared" si="20"/>
        <v>0</v>
      </c>
      <c r="AG34" s="3">
        <f t="shared" si="4"/>
        <v>25660</v>
      </c>
      <c r="AI34" s="2" t="s">
        <v>41</v>
      </c>
      <c r="AJ34" s="36">
        <f t="shared" si="5"/>
        <v>0.8647700701480904</v>
      </c>
      <c r="AK34" s="36">
        <f t="shared" si="6"/>
        <v>0.13522992985190962</v>
      </c>
    </row>
    <row r="35" spans="1:37" ht="15">
      <c r="A35" t="s">
        <v>9</v>
      </c>
      <c r="B35" s="1">
        <v>32</v>
      </c>
      <c r="C35" t="s">
        <v>50</v>
      </c>
      <c r="D35">
        <v>44</v>
      </c>
      <c r="E35" t="s">
        <v>12</v>
      </c>
      <c r="F35" s="1">
        <v>9</v>
      </c>
      <c r="G35" s="1">
        <v>64</v>
      </c>
      <c r="H35" s="1">
        <v>12</v>
      </c>
      <c r="I35" t="s">
        <v>11</v>
      </c>
      <c r="L35" s="7" t="s">
        <v>48</v>
      </c>
      <c r="M35" s="6" t="s">
        <v>42</v>
      </c>
      <c r="N35" s="5">
        <f aca="true" t="shared" si="21" ref="N35:T35">+SUMIFS($C$2:$C$1516,$A$2:$A$1516,$M35,$E$2:$E$1516,N$3,$I$2:$I$1516,N$2)</f>
        <v>150175</v>
      </c>
      <c r="O35" s="5">
        <f t="shared" si="21"/>
        <v>4438</v>
      </c>
      <c r="P35" s="5">
        <f t="shared" si="21"/>
        <v>10128</v>
      </c>
      <c r="Q35" s="5">
        <f t="shared" si="21"/>
        <v>2122</v>
      </c>
      <c r="R35" s="5">
        <f t="shared" si="21"/>
        <v>0</v>
      </c>
      <c r="S35" s="5">
        <f t="shared" si="21"/>
        <v>0</v>
      </c>
      <c r="T35" s="5">
        <f t="shared" si="21"/>
        <v>0</v>
      </c>
      <c r="U35" s="3">
        <f t="shared" si="2"/>
        <v>166863</v>
      </c>
      <c r="V35" s="17">
        <f t="shared" si="3"/>
        <v>164741</v>
      </c>
      <c r="W35" s="9">
        <f>+SUMIFS($C$2:$C$1516,$A$2:$A$1516,$M35,$I$2:$I$1516,T$2)-U35</f>
        <v>0</v>
      </c>
      <c r="Y35" s="6" t="s">
        <v>42</v>
      </c>
      <c r="Z35" s="5">
        <f aca="true" t="shared" si="22" ref="Z35:AF35">+SUMIFS($C$2:$C$1516,$A$2:$A$1516,$M35,$E$2:$E$1516,Z$3)</f>
        <v>157548</v>
      </c>
      <c r="AA35" s="5">
        <f t="shared" si="22"/>
        <v>4594</v>
      </c>
      <c r="AB35" s="5">
        <f t="shared" si="22"/>
        <v>10917</v>
      </c>
      <c r="AC35" s="5">
        <f t="shared" si="22"/>
        <v>5578</v>
      </c>
      <c r="AD35" s="5">
        <f t="shared" si="22"/>
        <v>5178</v>
      </c>
      <c r="AE35" s="5">
        <f t="shared" si="22"/>
        <v>0</v>
      </c>
      <c r="AF35" s="5">
        <f t="shared" si="22"/>
        <v>0</v>
      </c>
      <c r="AG35" s="3">
        <f t="shared" si="4"/>
        <v>183815</v>
      </c>
      <c r="AI35" s="6" t="s">
        <v>42</v>
      </c>
      <c r="AJ35" s="36">
        <f t="shared" si="5"/>
        <v>0.896232625193809</v>
      </c>
      <c r="AK35" s="36">
        <f t="shared" si="6"/>
        <v>0.10376737480619103</v>
      </c>
    </row>
    <row r="36" spans="1:37" ht="15">
      <c r="A36" t="s">
        <v>9</v>
      </c>
      <c r="B36" s="1">
        <v>282</v>
      </c>
      <c r="C36" t="s">
        <v>50</v>
      </c>
      <c r="D36">
        <v>44</v>
      </c>
      <c r="E36" t="s">
        <v>13</v>
      </c>
      <c r="F36" s="1">
        <v>15</v>
      </c>
      <c r="G36" s="1">
        <v>0</v>
      </c>
      <c r="H36" s="1">
        <v>4</v>
      </c>
      <c r="I36" t="s">
        <v>10</v>
      </c>
      <c r="M36" s="2" t="s">
        <v>47</v>
      </c>
      <c r="N36" s="4">
        <f aca="true" t="shared" si="23" ref="N36:T36">+SUM(N5:N35)-N8-N28</f>
        <v>9492380</v>
      </c>
      <c r="O36" s="4">
        <f t="shared" si="23"/>
        <v>191126</v>
      </c>
      <c r="P36" s="4">
        <f t="shared" si="23"/>
        <v>218004</v>
      </c>
      <c r="Q36" s="4">
        <f t="shared" si="23"/>
        <v>12580</v>
      </c>
      <c r="R36" s="4">
        <f t="shared" si="23"/>
        <v>0</v>
      </c>
      <c r="S36" s="4">
        <f t="shared" si="23"/>
        <v>41830</v>
      </c>
      <c r="T36" s="4">
        <f t="shared" si="23"/>
        <v>0</v>
      </c>
      <c r="U36" s="4">
        <f>+SUM(U5:U35)-U8-U28</f>
        <v>9955920</v>
      </c>
      <c r="V36" s="18">
        <f>+SUM(V5:V35)-V8-V28</f>
        <v>9901510</v>
      </c>
      <c r="W36" s="10">
        <f>+U36-SUM(U5:U35)+U8+U28</f>
        <v>0</v>
      </c>
      <c r="Y36" s="2" t="s">
        <v>47</v>
      </c>
      <c r="Z36" s="3">
        <f aca="true" t="shared" si="24" ref="Z36:AF36">+SUM(Z5:Z35)-Z8-Z28</f>
        <v>9608242</v>
      </c>
      <c r="AA36" s="3">
        <f t="shared" si="24"/>
        <v>193568</v>
      </c>
      <c r="AB36" s="3">
        <f t="shared" si="24"/>
        <v>223017</v>
      </c>
      <c r="AC36" s="3">
        <f t="shared" si="24"/>
        <v>51662</v>
      </c>
      <c r="AD36" s="3">
        <f t="shared" si="24"/>
        <v>295984</v>
      </c>
      <c r="AE36" s="3">
        <f t="shared" si="24"/>
        <v>81328</v>
      </c>
      <c r="AF36" s="3">
        <f t="shared" si="24"/>
        <v>11380</v>
      </c>
      <c r="AG36" s="4">
        <f>+SUM(AG5:AG35)-AG8-AG28</f>
        <v>10465181</v>
      </c>
      <c r="AI36" s="2" t="s">
        <v>47</v>
      </c>
      <c r="AJ36" s="36">
        <f t="shared" si="5"/>
        <v>0.9461384375482851</v>
      </c>
      <c r="AK36" s="36">
        <f t="shared" si="6"/>
        <v>0.05386156245171492</v>
      </c>
    </row>
    <row r="37" spans="1:9" ht="15">
      <c r="A37" t="s">
        <v>9</v>
      </c>
      <c r="B37" s="1">
        <v>10</v>
      </c>
      <c r="C37" t="s">
        <v>50</v>
      </c>
      <c r="D37">
        <v>44</v>
      </c>
      <c r="E37" t="s">
        <v>13</v>
      </c>
      <c r="F37" s="1">
        <v>5</v>
      </c>
      <c r="G37" s="1">
        <v>21</v>
      </c>
      <c r="H37" s="1">
        <v>1</v>
      </c>
      <c r="I37" t="s">
        <v>11</v>
      </c>
    </row>
    <row r="38" spans="1:30" ht="15">
      <c r="A38" t="s">
        <v>9</v>
      </c>
      <c r="B38" s="1">
        <v>48</v>
      </c>
      <c r="C38" t="s">
        <v>50</v>
      </c>
      <c r="D38">
        <v>44</v>
      </c>
      <c r="E38">
        <v>3</v>
      </c>
      <c r="F38" s="1">
        <v>0</v>
      </c>
      <c r="G38" s="1">
        <v>1</v>
      </c>
      <c r="H38" s="1">
        <v>1</v>
      </c>
      <c r="I38" t="s">
        <v>10</v>
      </c>
      <c r="V38" s="11">
        <f>V36/AG36</f>
        <v>0.9461384375482851</v>
      </c>
      <c r="AD38" s="12">
        <f>U36/AG36</f>
        <v>0.9513375831722356</v>
      </c>
    </row>
    <row r="39" spans="1:23" ht="15">
      <c r="A39" t="s">
        <v>9</v>
      </c>
      <c r="B39" s="1">
        <v>36</v>
      </c>
      <c r="C39" t="s">
        <v>50</v>
      </c>
      <c r="D39">
        <v>44</v>
      </c>
      <c r="E39">
        <v>3</v>
      </c>
      <c r="F39" s="1">
        <v>1</v>
      </c>
      <c r="G39" s="1">
        <v>16</v>
      </c>
      <c r="H39" s="1">
        <v>0</v>
      </c>
      <c r="I39" t="s">
        <v>11</v>
      </c>
      <c r="N39" s="7" t="s">
        <v>11</v>
      </c>
      <c r="O39" s="7" t="s">
        <v>11</v>
      </c>
      <c r="P39" s="7" t="s">
        <v>11</v>
      </c>
      <c r="Q39" s="7" t="s">
        <v>11</v>
      </c>
      <c r="R39" s="7" t="s">
        <v>11</v>
      </c>
      <c r="S39" s="7" t="s">
        <v>11</v>
      </c>
      <c r="T39" s="7" t="s">
        <v>11</v>
      </c>
      <c r="U39" s="7" t="s">
        <v>11</v>
      </c>
      <c r="W39" s="8" t="s">
        <v>49</v>
      </c>
    </row>
    <row r="40" spans="1:23" ht="15">
      <c r="A40" t="s">
        <v>9</v>
      </c>
      <c r="B40" s="1">
        <v>218</v>
      </c>
      <c r="C40" t="s">
        <v>50</v>
      </c>
      <c r="D40">
        <v>44</v>
      </c>
      <c r="E40">
        <v>4</v>
      </c>
      <c r="F40" s="1">
        <v>0</v>
      </c>
      <c r="G40" s="1">
        <v>462</v>
      </c>
      <c r="H40" s="1">
        <v>0</v>
      </c>
      <c r="I40" t="s">
        <v>11</v>
      </c>
      <c r="N40">
        <v>1</v>
      </c>
      <c r="O40" t="s">
        <v>12</v>
      </c>
      <c r="P40" t="s">
        <v>13</v>
      </c>
      <c r="Q40">
        <v>3</v>
      </c>
      <c r="R40">
        <v>4</v>
      </c>
      <c r="S40">
        <v>5</v>
      </c>
      <c r="T40">
        <v>6</v>
      </c>
      <c r="W40" s="8"/>
    </row>
    <row r="41" spans="1:23" ht="15">
      <c r="A41" t="s">
        <v>9</v>
      </c>
      <c r="B41" s="1">
        <v>378</v>
      </c>
      <c r="C41" t="s">
        <v>50</v>
      </c>
      <c r="D41">
        <v>44</v>
      </c>
      <c r="E41">
        <v>5</v>
      </c>
      <c r="F41" s="1">
        <v>0</v>
      </c>
      <c r="G41" s="1">
        <v>18</v>
      </c>
      <c r="H41" s="1">
        <v>57</v>
      </c>
      <c r="I41" t="s">
        <v>10</v>
      </c>
      <c r="M41" s="2" t="s">
        <v>0</v>
      </c>
      <c r="N41" s="2" t="s">
        <v>43</v>
      </c>
      <c r="O41" s="2" t="s">
        <v>43</v>
      </c>
      <c r="P41" s="2" t="s">
        <v>43</v>
      </c>
      <c r="Q41" s="2" t="s">
        <v>43</v>
      </c>
      <c r="R41" s="2" t="s">
        <v>43</v>
      </c>
      <c r="S41" s="2" t="s">
        <v>43</v>
      </c>
      <c r="T41" s="2" t="s">
        <v>43</v>
      </c>
      <c r="U41" s="2" t="s">
        <v>44</v>
      </c>
      <c r="W41" s="8"/>
    </row>
    <row r="42" spans="1:23" ht="15">
      <c r="A42" t="s">
        <v>9</v>
      </c>
      <c r="B42" s="1">
        <v>140</v>
      </c>
      <c r="C42" t="s">
        <v>50</v>
      </c>
      <c r="D42">
        <v>44</v>
      </c>
      <c r="E42">
        <v>5</v>
      </c>
      <c r="F42" s="1">
        <v>0</v>
      </c>
      <c r="G42" s="1">
        <v>66</v>
      </c>
      <c r="H42" s="1">
        <v>20</v>
      </c>
      <c r="I42" t="s">
        <v>11</v>
      </c>
      <c r="M42" s="2" t="s">
        <v>9</v>
      </c>
      <c r="N42" s="5">
        <f aca="true" t="shared" si="25" ref="N42:T44">+SUMIFS($B$2:$B$1516,$A$2:$A$1516,$M42,$E$2:$E$1516,N$40,$I$2:$I$1516,N$39)</f>
        <v>2009</v>
      </c>
      <c r="O42" s="5">
        <f t="shared" si="25"/>
        <v>218</v>
      </c>
      <c r="P42" s="5">
        <f t="shared" si="25"/>
        <v>38</v>
      </c>
      <c r="Q42" s="5">
        <f t="shared" si="25"/>
        <v>136</v>
      </c>
      <c r="R42" s="5">
        <f t="shared" si="25"/>
        <v>1673</v>
      </c>
      <c r="S42" s="5">
        <f t="shared" si="25"/>
        <v>1468</v>
      </c>
      <c r="T42" s="5">
        <f t="shared" si="25"/>
        <v>2449</v>
      </c>
      <c r="U42" s="3">
        <f>+SUM(N42:T42)</f>
        <v>7991</v>
      </c>
      <c r="W42" s="9">
        <f>+SUMIFS($B$2:$B$1516,$A$2:$A$1516,$M42,$I$2:$I$1516,U$39)-U42</f>
        <v>0</v>
      </c>
    </row>
    <row r="43" spans="1:23" ht="15">
      <c r="A43" t="s">
        <v>9</v>
      </c>
      <c r="B43" s="1">
        <v>38031</v>
      </c>
      <c r="C43" t="s">
        <v>50</v>
      </c>
      <c r="D43">
        <v>54</v>
      </c>
      <c r="E43">
        <v>1</v>
      </c>
      <c r="F43" s="1">
        <v>2388</v>
      </c>
      <c r="G43" s="1">
        <v>220</v>
      </c>
      <c r="H43" s="1">
        <v>4549</v>
      </c>
      <c r="I43" t="s">
        <v>10</v>
      </c>
      <c r="M43" s="2" t="s">
        <v>15</v>
      </c>
      <c r="N43" s="5">
        <f t="shared" si="25"/>
        <v>363</v>
      </c>
      <c r="O43" s="5">
        <f t="shared" si="25"/>
        <v>6</v>
      </c>
      <c r="P43" s="5">
        <f t="shared" si="25"/>
        <v>4</v>
      </c>
      <c r="Q43" s="5">
        <f t="shared" si="25"/>
        <v>15</v>
      </c>
      <c r="R43" s="5">
        <f t="shared" si="25"/>
        <v>5816</v>
      </c>
      <c r="S43" s="5">
        <f t="shared" si="25"/>
        <v>0</v>
      </c>
      <c r="T43" s="5">
        <f t="shared" si="25"/>
        <v>0</v>
      </c>
      <c r="U43" s="3">
        <f aca="true" t="shared" si="26" ref="U43:U72">+SUM(N43:T43)</f>
        <v>6204</v>
      </c>
      <c r="W43" s="9">
        <f>+SUMIFS($B$2:$B$1516,$A$2:$A$1516,$M43,$I$2:$I$1516,U$39)-U43</f>
        <v>0</v>
      </c>
    </row>
    <row r="44" spans="1:23" ht="15">
      <c r="A44" t="s">
        <v>9</v>
      </c>
      <c r="B44" s="1">
        <v>635</v>
      </c>
      <c r="C44" t="s">
        <v>50</v>
      </c>
      <c r="D44">
        <v>54</v>
      </c>
      <c r="E44">
        <v>1</v>
      </c>
      <c r="F44" s="1">
        <v>113</v>
      </c>
      <c r="G44" s="1">
        <v>1655</v>
      </c>
      <c r="H44" s="1">
        <v>259</v>
      </c>
      <c r="I44" t="s">
        <v>11</v>
      </c>
      <c r="M44" s="2" t="s">
        <v>16</v>
      </c>
      <c r="N44" s="5">
        <f t="shared" si="25"/>
        <v>2942</v>
      </c>
      <c r="O44" s="5">
        <f t="shared" si="25"/>
        <v>2</v>
      </c>
      <c r="P44" s="5">
        <f t="shared" si="25"/>
        <v>14</v>
      </c>
      <c r="Q44" s="5">
        <f t="shared" si="25"/>
        <v>11</v>
      </c>
      <c r="R44" s="5">
        <f t="shared" si="25"/>
        <v>7775</v>
      </c>
      <c r="S44" s="5">
        <f t="shared" si="25"/>
        <v>25</v>
      </c>
      <c r="T44" s="5">
        <f t="shared" si="25"/>
        <v>264</v>
      </c>
      <c r="U44" s="3">
        <f t="shared" si="26"/>
        <v>11033</v>
      </c>
      <c r="W44" s="9">
        <f>+SUMIFS($B$2:$B$1516,$A$2:$A$1516,$M44,$I$2:$I$1516,U$39)-U44</f>
        <v>0</v>
      </c>
    </row>
    <row r="45" spans="1:23" ht="15">
      <c r="A45" t="s">
        <v>9</v>
      </c>
      <c r="B45" s="1">
        <v>4289</v>
      </c>
      <c r="C45" t="s">
        <v>50</v>
      </c>
      <c r="D45">
        <v>54</v>
      </c>
      <c r="E45" t="s">
        <v>12</v>
      </c>
      <c r="F45" s="1">
        <v>734</v>
      </c>
      <c r="G45" s="1">
        <v>32</v>
      </c>
      <c r="H45" s="1">
        <v>621</v>
      </c>
      <c r="I45" t="s">
        <v>10</v>
      </c>
      <c r="L45" s="7" t="s">
        <v>48</v>
      </c>
      <c r="M45" s="6" t="s">
        <v>17</v>
      </c>
      <c r="N45" s="5">
        <f aca="true" t="shared" si="27" ref="N45:T45">+SUMIFS($C$2:$C$1516,$A$2:$A$1516,$M45,$E$2:$E$1516,N$40,$I$2:$I$1516,N$39)</f>
        <v>1759</v>
      </c>
      <c r="O45" s="5">
        <f t="shared" si="27"/>
        <v>23</v>
      </c>
      <c r="P45" s="5">
        <f t="shared" si="27"/>
        <v>56</v>
      </c>
      <c r="Q45" s="5">
        <f t="shared" si="27"/>
        <v>439</v>
      </c>
      <c r="R45" s="5">
        <f t="shared" si="27"/>
        <v>5411</v>
      </c>
      <c r="S45" s="5">
        <f t="shared" si="27"/>
        <v>801</v>
      </c>
      <c r="T45" s="5">
        <f t="shared" si="27"/>
        <v>0</v>
      </c>
      <c r="U45" s="3">
        <f t="shared" si="26"/>
        <v>8489</v>
      </c>
      <c r="W45" s="9">
        <f>+SUMIFS($C$2:$C$1516,$A$2:$A$1516,$M45,$I$2:$I$1516,U$39)-U45</f>
        <v>0</v>
      </c>
    </row>
    <row r="46" spans="1:23" ht="15">
      <c r="A46" t="s">
        <v>9</v>
      </c>
      <c r="B46" s="1">
        <v>60</v>
      </c>
      <c r="C46" t="s">
        <v>50</v>
      </c>
      <c r="D46">
        <v>54</v>
      </c>
      <c r="E46" t="s">
        <v>12</v>
      </c>
      <c r="F46" s="1">
        <v>16</v>
      </c>
      <c r="G46" s="1">
        <v>86</v>
      </c>
      <c r="H46" s="1">
        <v>14</v>
      </c>
      <c r="I46" t="s">
        <v>11</v>
      </c>
      <c r="M46" s="2" t="s">
        <v>18</v>
      </c>
      <c r="N46" s="5">
        <f aca="true" t="shared" si="28" ref="N46:T52">+SUMIFS($B$2:$B$1516,$A$2:$A$1516,$M46,$E$2:$E$1516,N$40,$I$2:$I$1516,N$39)</f>
        <v>521</v>
      </c>
      <c r="O46" s="5">
        <f t="shared" si="28"/>
        <v>4</v>
      </c>
      <c r="P46" s="5">
        <f t="shared" si="28"/>
        <v>7</v>
      </c>
      <c r="Q46" s="5">
        <f t="shared" si="28"/>
        <v>2</v>
      </c>
      <c r="R46" s="5">
        <f t="shared" si="28"/>
        <v>573</v>
      </c>
      <c r="S46" s="5">
        <f t="shared" si="28"/>
        <v>0</v>
      </c>
      <c r="T46" s="5">
        <f t="shared" si="28"/>
        <v>0</v>
      </c>
      <c r="U46" s="3">
        <f t="shared" si="26"/>
        <v>1107</v>
      </c>
      <c r="W46" s="9">
        <f aca="true" t="shared" si="29" ref="W46:W52">+SUMIFS($B$2:$B$1516,$A$2:$A$1516,$M46,$I$2:$I$1516,U$39)-U46</f>
        <v>0</v>
      </c>
    </row>
    <row r="47" spans="1:23" ht="15">
      <c r="A47" t="s">
        <v>9</v>
      </c>
      <c r="B47" s="1">
        <v>539</v>
      </c>
      <c r="C47" t="s">
        <v>50</v>
      </c>
      <c r="D47">
        <v>54</v>
      </c>
      <c r="E47" t="s">
        <v>13</v>
      </c>
      <c r="F47" s="1">
        <v>36</v>
      </c>
      <c r="G47" s="1">
        <v>3</v>
      </c>
      <c r="H47" s="1">
        <v>5</v>
      </c>
      <c r="I47" t="s">
        <v>10</v>
      </c>
      <c r="M47" s="2" t="s">
        <v>19</v>
      </c>
      <c r="N47" s="5">
        <f t="shared" si="28"/>
        <v>910</v>
      </c>
      <c r="O47" s="5">
        <f t="shared" si="28"/>
        <v>4</v>
      </c>
      <c r="P47" s="5">
        <f t="shared" si="28"/>
        <v>12</v>
      </c>
      <c r="Q47" s="5">
        <f t="shared" si="28"/>
        <v>14</v>
      </c>
      <c r="R47" s="5">
        <f t="shared" si="28"/>
        <v>3121</v>
      </c>
      <c r="S47" s="5">
        <f t="shared" si="28"/>
        <v>0</v>
      </c>
      <c r="T47" s="5">
        <f t="shared" si="28"/>
        <v>0</v>
      </c>
      <c r="U47" s="3">
        <f t="shared" si="26"/>
        <v>4061</v>
      </c>
      <c r="W47" s="9">
        <f t="shared" si="29"/>
        <v>0</v>
      </c>
    </row>
    <row r="48" spans="1:23" ht="15">
      <c r="A48" t="s">
        <v>9</v>
      </c>
      <c r="B48" s="1">
        <v>2</v>
      </c>
      <c r="C48" t="s">
        <v>50</v>
      </c>
      <c r="D48">
        <v>54</v>
      </c>
      <c r="E48" t="s">
        <v>13</v>
      </c>
      <c r="F48" s="1">
        <v>1</v>
      </c>
      <c r="G48" s="1">
        <v>6</v>
      </c>
      <c r="H48" s="1">
        <v>0</v>
      </c>
      <c r="I48" t="s">
        <v>11</v>
      </c>
      <c r="M48" s="2" t="s">
        <v>20</v>
      </c>
      <c r="N48" s="5">
        <f t="shared" si="28"/>
        <v>8123</v>
      </c>
      <c r="O48" s="5">
        <f t="shared" si="28"/>
        <v>60</v>
      </c>
      <c r="P48" s="5">
        <f t="shared" si="28"/>
        <v>55</v>
      </c>
      <c r="Q48" s="5">
        <f t="shared" si="28"/>
        <v>422</v>
      </c>
      <c r="R48" s="5">
        <f t="shared" si="28"/>
        <v>5488</v>
      </c>
      <c r="S48" s="5">
        <f t="shared" si="28"/>
        <v>11020</v>
      </c>
      <c r="T48" s="5">
        <f t="shared" si="28"/>
        <v>0</v>
      </c>
      <c r="U48" s="3">
        <f t="shared" si="26"/>
        <v>25168</v>
      </c>
      <c r="W48" s="9">
        <f t="shared" si="29"/>
        <v>0</v>
      </c>
    </row>
    <row r="49" spans="1:23" ht="15">
      <c r="A49" t="s">
        <v>9</v>
      </c>
      <c r="B49" s="1">
        <v>5</v>
      </c>
      <c r="C49" t="s">
        <v>50</v>
      </c>
      <c r="D49">
        <v>54</v>
      </c>
      <c r="E49">
        <v>3</v>
      </c>
      <c r="F49" s="1">
        <v>0</v>
      </c>
      <c r="G49" s="1">
        <v>0</v>
      </c>
      <c r="H49" s="1">
        <v>0</v>
      </c>
      <c r="I49" t="s">
        <v>10</v>
      </c>
      <c r="M49" s="2" t="s">
        <v>21</v>
      </c>
      <c r="N49" s="5">
        <f t="shared" si="28"/>
        <v>3218</v>
      </c>
      <c r="O49" s="5">
        <f t="shared" si="28"/>
        <v>0</v>
      </c>
      <c r="P49" s="5">
        <f t="shared" si="28"/>
        <v>0</v>
      </c>
      <c r="Q49" s="5">
        <f t="shared" si="28"/>
        <v>198</v>
      </c>
      <c r="R49" s="5">
        <f t="shared" si="28"/>
        <v>1828</v>
      </c>
      <c r="S49" s="5">
        <f t="shared" si="28"/>
        <v>0</v>
      </c>
      <c r="T49" s="5">
        <f t="shared" si="28"/>
        <v>0</v>
      </c>
      <c r="U49" s="3">
        <f t="shared" si="26"/>
        <v>5244</v>
      </c>
      <c r="W49" s="9">
        <f t="shared" si="29"/>
        <v>0</v>
      </c>
    </row>
    <row r="50" spans="1:23" ht="15">
      <c r="A50" t="s">
        <v>9</v>
      </c>
      <c r="B50" s="1">
        <v>49</v>
      </c>
      <c r="C50" t="s">
        <v>50</v>
      </c>
      <c r="D50">
        <v>54</v>
      </c>
      <c r="E50">
        <v>3</v>
      </c>
      <c r="F50" s="1">
        <v>1</v>
      </c>
      <c r="G50" s="1">
        <v>45</v>
      </c>
      <c r="H50" s="1">
        <v>1</v>
      </c>
      <c r="I50" t="s">
        <v>11</v>
      </c>
      <c r="M50" s="2" t="s">
        <v>22</v>
      </c>
      <c r="N50" s="5">
        <f t="shared" si="28"/>
        <v>141</v>
      </c>
      <c r="O50" s="5">
        <f t="shared" si="28"/>
        <v>1</v>
      </c>
      <c r="P50" s="5">
        <f t="shared" si="28"/>
        <v>3</v>
      </c>
      <c r="Q50" s="5">
        <f t="shared" si="28"/>
        <v>31</v>
      </c>
      <c r="R50" s="5">
        <f t="shared" si="28"/>
        <v>3392</v>
      </c>
      <c r="S50" s="5">
        <f t="shared" si="28"/>
        <v>0</v>
      </c>
      <c r="T50" s="5">
        <f t="shared" si="28"/>
        <v>0</v>
      </c>
      <c r="U50" s="3">
        <f t="shared" si="26"/>
        <v>3568</v>
      </c>
      <c r="W50" s="9">
        <f t="shared" si="29"/>
        <v>0</v>
      </c>
    </row>
    <row r="51" spans="1:23" ht="15">
      <c r="A51" t="s">
        <v>9</v>
      </c>
      <c r="B51" s="1">
        <v>568</v>
      </c>
      <c r="C51" t="s">
        <v>50</v>
      </c>
      <c r="D51">
        <v>54</v>
      </c>
      <c r="E51">
        <v>4</v>
      </c>
      <c r="F51" s="1">
        <v>0</v>
      </c>
      <c r="G51" s="1">
        <v>1245</v>
      </c>
      <c r="H51" s="1">
        <v>0</v>
      </c>
      <c r="I51" t="s">
        <v>11</v>
      </c>
      <c r="M51" s="2" t="s">
        <v>23</v>
      </c>
      <c r="N51" s="5">
        <f t="shared" si="28"/>
        <v>6178</v>
      </c>
      <c r="O51" s="5">
        <f t="shared" si="28"/>
        <v>277</v>
      </c>
      <c r="P51" s="5">
        <f t="shared" si="28"/>
        <v>200</v>
      </c>
      <c r="Q51" s="5">
        <f t="shared" si="28"/>
        <v>1059</v>
      </c>
      <c r="R51" s="5">
        <f t="shared" si="28"/>
        <v>652</v>
      </c>
      <c r="S51" s="5">
        <f t="shared" si="28"/>
        <v>0</v>
      </c>
      <c r="T51" s="5">
        <f t="shared" si="28"/>
        <v>52</v>
      </c>
      <c r="U51" s="3">
        <f t="shared" si="26"/>
        <v>8418</v>
      </c>
      <c r="W51" s="9">
        <f t="shared" si="29"/>
        <v>0</v>
      </c>
    </row>
    <row r="52" spans="1:23" ht="15">
      <c r="A52" t="s">
        <v>9</v>
      </c>
      <c r="B52" s="1">
        <v>1319</v>
      </c>
      <c r="C52" t="s">
        <v>50</v>
      </c>
      <c r="D52">
        <v>54</v>
      </c>
      <c r="E52">
        <v>5</v>
      </c>
      <c r="F52" s="1">
        <v>0</v>
      </c>
      <c r="G52" s="1">
        <v>33</v>
      </c>
      <c r="H52" s="1">
        <v>121</v>
      </c>
      <c r="I52" t="s">
        <v>10</v>
      </c>
      <c r="M52" s="2" t="s">
        <v>24</v>
      </c>
      <c r="N52" s="5">
        <f t="shared" si="28"/>
        <v>22929</v>
      </c>
      <c r="O52" s="5">
        <f t="shared" si="28"/>
        <v>1076</v>
      </c>
      <c r="P52" s="5">
        <f t="shared" si="28"/>
        <v>3218</v>
      </c>
      <c r="Q52" s="5">
        <f t="shared" si="28"/>
        <v>29658</v>
      </c>
      <c r="R52" s="5">
        <f t="shared" si="28"/>
        <v>61018</v>
      </c>
      <c r="S52" s="5">
        <f t="shared" si="28"/>
        <v>0</v>
      </c>
      <c r="T52" s="5">
        <f t="shared" si="28"/>
        <v>3370</v>
      </c>
      <c r="U52" s="3">
        <f t="shared" si="26"/>
        <v>121269</v>
      </c>
      <c r="W52" s="9">
        <f t="shared" si="29"/>
        <v>0</v>
      </c>
    </row>
    <row r="53" spans="1:23" ht="15">
      <c r="A53" t="s">
        <v>9</v>
      </c>
      <c r="B53" s="1">
        <v>439</v>
      </c>
      <c r="C53" t="s">
        <v>50</v>
      </c>
      <c r="D53">
        <v>54</v>
      </c>
      <c r="E53">
        <v>5</v>
      </c>
      <c r="F53" s="1">
        <v>0</v>
      </c>
      <c r="G53" s="1">
        <v>468</v>
      </c>
      <c r="H53" s="1">
        <v>84</v>
      </c>
      <c r="I53" t="s">
        <v>11</v>
      </c>
      <c r="L53" s="7" t="s">
        <v>48</v>
      </c>
      <c r="M53" s="6" t="s">
        <v>25</v>
      </c>
      <c r="N53" s="5">
        <f aca="true" t="shared" si="30" ref="N53:T53">+SUMIFS($C$2:$C$1516,$A$2:$A$1516,$M53,$E$2:$E$1516,N$40,$I$2:$I$1516,N$39)</f>
        <v>379</v>
      </c>
      <c r="O53" s="5">
        <f t="shared" si="30"/>
        <v>9</v>
      </c>
      <c r="P53" s="5">
        <f t="shared" si="30"/>
        <v>0</v>
      </c>
      <c r="Q53" s="5">
        <f t="shared" si="30"/>
        <v>22</v>
      </c>
      <c r="R53" s="5">
        <f t="shared" si="30"/>
        <v>1446</v>
      </c>
      <c r="S53" s="5">
        <f t="shared" si="30"/>
        <v>4138</v>
      </c>
      <c r="T53" s="5">
        <f t="shared" si="30"/>
        <v>0</v>
      </c>
      <c r="U53" s="3">
        <f t="shared" si="26"/>
        <v>5994</v>
      </c>
      <c r="W53" s="9">
        <f>+SUMIFS($C$2:$C$1516,$A$2:$A$1516,$M53,$I$2:$I$1516,U$39)-U53</f>
        <v>0</v>
      </c>
    </row>
    <row r="54" spans="1:23" ht="15">
      <c r="A54" t="s">
        <v>9</v>
      </c>
      <c r="B54" s="1">
        <v>24085</v>
      </c>
      <c r="C54" t="s">
        <v>50</v>
      </c>
      <c r="D54">
        <v>64</v>
      </c>
      <c r="E54">
        <v>1</v>
      </c>
      <c r="F54" s="1">
        <v>1451</v>
      </c>
      <c r="G54" s="1">
        <v>156</v>
      </c>
      <c r="H54" s="1">
        <v>2365</v>
      </c>
      <c r="I54" t="s">
        <v>10</v>
      </c>
      <c r="M54" s="2" t="s">
        <v>26</v>
      </c>
      <c r="N54" s="5">
        <f aca="true" t="shared" si="31" ref="N54:T68">+SUMIFS($B$2:$B$1516,$A$2:$A$1516,$M54,$E$2:$E$1516,N$40,$I$2:$I$1516,N$39)</f>
        <v>4408</v>
      </c>
      <c r="O54" s="5">
        <f t="shared" si="31"/>
        <v>0</v>
      </c>
      <c r="P54" s="5">
        <f t="shared" si="31"/>
        <v>0</v>
      </c>
      <c r="Q54" s="5">
        <f t="shared" si="31"/>
        <v>1189</v>
      </c>
      <c r="R54" s="5">
        <f t="shared" si="31"/>
        <v>115611</v>
      </c>
      <c r="S54" s="5">
        <f t="shared" si="31"/>
        <v>22187</v>
      </c>
      <c r="T54" s="5">
        <f t="shared" si="31"/>
        <v>1128</v>
      </c>
      <c r="U54" s="3">
        <f t="shared" si="26"/>
        <v>144523</v>
      </c>
      <c r="W54" s="9">
        <f aca="true" t="shared" si="32" ref="W54:W68">+SUMIFS($B$2:$B$1516,$A$2:$A$1516,$M54,$I$2:$I$1516,U$39)-U54</f>
        <v>0</v>
      </c>
    </row>
    <row r="55" spans="1:23" ht="15">
      <c r="A55" t="s">
        <v>9</v>
      </c>
      <c r="B55" s="1">
        <v>389</v>
      </c>
      <c r="C55" t="s">
        <v>50</v>
      </c>
      <c r="D55">
        <v>64</v>
      </c>
      <c r="E55">
        <v>1</v>
      </c>
      <c r="F55" s="1">
        <v>83</v>
      </c>
      <c r="G55" s="1">
        <v>901</v>
      </c>
      <c r="H55" s="1">
        <v>143</v>
      </c>
      <c r="I55" t="s">
        <v>11</v>
      </c>
      <c r="M55" s="2" t="s">
        <v>27</v>
      </c>
      <c r="N55" s="5">
        <f t="shared" si="31"/>
        <v>243</v>
      </c>
      <c r="O55" s="5">
        <f t="shared" si="31"/>
        <v>1</v>
      </c>
      <c r="P55" s="5">
        <f t="shared" si="31"/>
        <v>2</v>
      </c>
      <c r="Q55" s="5">
        <f t="shared" si="31"/>
        <v>1</v>
      </c>
      <c r="R55" s="5">
        <f t="shared" si="31"/>
        <v>4181</v>
      </c>
      <c r="S55" s="5">
        <f t="shared" si="31"/>
        <v>0</v>
      </c>
      <c r="T55" s="5">
        <f t="shared" si="31"/>
        <v>14</v>
      </c>
      <c r="U55" s="3">
        <f t="shared" si="26"/>
        <v>4442</v>
      </c>
      <c r="W55" s="9">
        <f t="shared" si="32"/>
        <v>0</v>
      </c>
    </row>
    <row r="56" spans="1:23" ht="15">
      <c r="A56" t="s">
        <v>9</v>
      </c>
      <c r="B56" s="1">
        <v>1985</v>
      </c>
      <c r="C56" t="s">
        <v>50</v>
      </c>
      <c r="D56">
        <v>64</v>
      </c>
      <c r="E56" t="s">
        <v>12</v>
      </c>
      <c r="F56" s="1">
        <v>243</v>
      </c>
      <c r="G56" s="1">
        <v>8</v>
      </c>
      <c r="H56" s="1">
        <v>191</v>
      </c>
      <c r="I56" t="s">
        <v>10</v>
      </c>
      <c r="M56" s="2" t="s">
        <v>28</v>
      </c>
      <c r="N56" s="5">
        <f t="shared" si="31"/>
        <v>2730</v>
      </c>
      <c r="O56" s="5">
        <f t="shared" si="31"/>
        <v>27</v>
      </c>
      <c r="P56" s="5">
        <f t="shared" si="31"/>
        <v>21</v>
      </c>
      <c r="Q56" s="5">
        <f t="shared" si="31"/>
        <v>583</v>
      </c>
      <c r="R56" s="5">
        <f t="shared" si="31"/>
        <v>8724</v>
      </c>
      <c r="S56" s="5">
        <f t="shared" si="31"/>
        <v>0</v>
      </c>
      <c r="T56" s="5">
        <f t="shared" si="31"/>
        <v>5</v>
      </c>
      <c r="U56" s="3">
        <f t="shared" si="26"/>
        <v>12090</v>
      </c>
      <c r="W56" s="9">
        <f t="shared" si="32"/>
        <v>0</v>
      </c>
    </row>
    <row r="57" spans="1:23" ht="15">
      <c r="A57" t="s">
        <v>9</v>
      </c>
      <c r="B57" s="1">
        <v>100</v>
      </c>
      <c r="C57" t="s">
        <v>50</v>
      </c>
      <c r="D57">
        <v>64</v>
      </c>
      <c r="E57" t="s">
        <v>12</v>
      </c>
      <c r="F57" s="1">
        <v>7</v>
      </c>
      <c r="G57" s="1">
        <v>56</v>
      </c>
      <c r="H57" s="1">
        <v>5</v>
      </c>
      <c r="I57" t="s">
        <v>11</v>
      </c>
      <c r="M57" s="2" t="s">
        <v>29</v>
      </c>
      <c r="N57" s="5">
        <f t="shared" si="31"/>
        <v>1591</v>
      </c>
      <c r="O57" s="5">
        <f t="shared" si="31"/>
        <v>12</v>
      </c>
      <c r="P57" s="5">
        <f t="shared" si="31"/>
        <v>20</v>
      </c>
      <c r="Q57" s="5">
        <f t="shared" si="31"/>
        <v>269</v>
      </c>
      <c r="R57" s="5">
        <f t="shared" si="31"/>
        <v>424</v>
      </c>
      <c r="S57" s="5">
        <f t="shared" si="31"/>
        <v>0</v>
      </c>
      <c r="T57" s="5">
        <f t="shared" si="31"/>
        <v>0</v>
      </c>
      <c r="U57" s="3">
        <f t="shared" si="26"/>
        <v>2316</v>
      </c>
      <c r="W57" s="9">
        <f t="shared" si="32"/>
        <v>0</v>
      </c>
    </row>
    <row r="58" spans="1:23" ht="15">
      <c r="A58" t="s">
        <v>9</v>
      </c>
      <c r="B58" s="1">
        <v>665</v>
      </c>
      <c r="C58" t="s">
        <v>50</v>
      </c>
      <c r="D58">
        <v>64</v>
      </c>
      <c r="E58" t="s">
        <v>13</v>
      </c>
      <c r="F58" s="1">
        <v>38</v>
      </c>
      <c r="G58" s="1">
        <v>1</v>
      </c>
      <c r="H58" s="1">
        <v>24</v>
      </c>
      <c r="I58" t="s">
        <v>10</v>
      </c>
      <c r="M58" s="2" t="s">
        <v>45</v>
      </c>
      <c r="N58" s="5">
        <f t="shared" si="31"/>
        <v>0</v>
      </c>
      <c r="O58" s="5">
        <f t="shared" si="31"/>
        <v>0</v>
      </c>
      <c r="P58" s="5">
        <f t="shared" si="31"/>
        <v>0</v>
      </c>
      <c r="Q58" s="5">
        <f t="shared" si="31"/>
        <v>0</v>
      </c>
      <c r="R58" s="5">
        <f t="shared" si="31"/>
        <v>0</v>
      </c>
      <c r="S58" s="5">
        <f t="shared" si="31"/>
        <v>0</v>
      </c>
      <c r="T58" s="5">
        <f t="shared" si="31"/>
        <v>0</v>
      </c>
      <c r="U58" s="3">
        <f t="shared" si="26"/>
        <v>0</v>
      </c>
      <c r="W58" s="9">
        <f t="shared" si="32"/>
        <v>0</v>
      </c>
    </row>
    <row r="59" spans="1:23" ht="15">
      <c r="A59" t="s">
        <v>9</v>
      </c>
      <c r="B59" s="1">
        <v>6</v>
      </c>
      <c r="C59" t="s">
        <v>50</v>
      </c>
      <c r="D59">
        <v>64</v>
      </c>
      <c r="E59" t="s">
        <v>13</v>
      </c>
      <c r="F59" s="1">
        <v>1</v>
      </c>
      <c r="G59" s="1">
        <v>5</v>
      </c>
      <c r="H59" s="1">
        <v>0</v>
      </c>
      <c r="I59" t="s">
        <v>11</v>
      </c>
      <c r="M59" s="2" t="s">
        <v>30</v>
      </c>
      <c r="N59" s="5">
        <f t="shared" si="31"/>
        <v>27900</v>
      </c>
      <c r="O59" s="5">
        <f t="shared" si="31"/>
        <v>199</v>
      </c>
      <c r="P59" s="5">
        <f t="shared" si="31"/>
        <v>241</v>
      </c>
      <c r="Q59" s="5">
        <f t="shared" si="31"/>
        <v>741</v>
      </c>
      <c r="R59" s="5">
        <f t="shared" si="31"/>
        <v>15689</v>
      </c>
      <c r="S59" s="5">
        <f t="shared" si="31"/>
        <v>0</v>
      </c>
      <c r="T59" s="5">
        <f t="shared" si="31"/>
        <v>622</v>
      </c>
      <c r="U59" s="3">
        <f t="shared" si="26"/>
        <v>45392</v>
      </c>
      <c r="W59" s="9">
        <f t="shared" si="32"/>
        <v>0</v>
      </c>
    </row>
    <row r="60" spans="1:23" ht="15">
      <c r="A60" t="s">
        <v>9</v>
      </c>
      <c r="B60" s="1">
        <v>31</v>
      </c>
      <c r="C60" t="s">
        <v>50</v>
      </c>
      <c r="D60">
        <v>64</v>
      </c>
      <c r="E60">
        <v>3</v>
      </c>
      <c r="F60" s="1">
        <v>0</v>
      </c>
      <c r="G60" s="1">
        <v>0</v>
      </c>
      <c r="H60" s="1">
        <v>2</v>
      </c>
      <c r="I60" t="s">
        <v>10</v>
      </c>
      <c r="M60" s="2" t="s">
        <v>31</v>
      </c>
      <c r="N60" s="5">
        <f t="shared" si="31"/>
        <v>2649</v>
      </c>
      <c r="O60" s="5">
        <f t="shared" si="31"/>
        <v>7</v>
      </c>
      <c r="P60" s="5">
        <f t="shared" si="31"/>
        <v>6</v>
      </c>
      <c r="Q60" s="5">
        <f t="shared" si="31"/>
        <v>15</v>
      </c>
      <c r="R60" s="5">
        <f t="shared" si="31"/>
        <v>856</v>
      </c>
      <c r="S60" s="5">
        <f t="shared" si="31"/>
        <v>25</v>
      </c>
      <c r="T60" s="5">
        <f t="shared" si="31"/>
        <v>0</v>
      </c>
      <c r="U60" s="3">
        <f t="shared" si="26"/>
        <v>3558</v>
      </c>
      <c r="W60" s="9">
        <f t="shared" si="32"/>
        <v>0</v>
      </c>
    </row>
    <row r="61" spans="1:23" ht="15">
      <c r="A61" t="s">
        <v>9</v>
      </c>
      <c r="B61" s="1">
        <v>23</v>
      </c>
      <c r="C61" t="s">
        <v>50</v>
      </c>
      <c r="D61">
        <v>64</v>
      </c>
      <c r="E61">
        <v>3</v>
      </c>
      <c r="F61" s="1">
        <v>1</v>
      </c>
      <c r="G61" s="1">
        <v>44</v>
      </c>
      <c r="H61" s="1">
        <v>1</v>
      </c>
      <c r="I61" t="s">
        <v>11</v>
      </c>
      <c r="M61" s="2" t="s">
        <v>32</v>
      </c>
      <c r="N61" s="5">
        <f t="shared" si="31"/>
        <v>87</v>
      </c>
      <c r="O61" s="5">
        <f t="shared" si="31"/>
        <v>5</v>
      </c>
      <c r="P61" s="5">
        <f t="shared" si="31"/>
        <v>1</v>
      </c>
      <c r="Q61" s="5">
        <f t="shared" si="31"/>
        <v>0</v>
      </c>
      <c r="R61" s="5">
        <f t="shared" si="31"/>
        <v>51</v>
      </c>
      <c r="S61" s="5">
        <f t="shared" si="31"/>
        <v>61</v>
      </c>
      <c r="T61" s="5">
        <f t="shared" si="31"/>
        <v>0</v>
      </c>
      <c r="U61" s="3">
        <f t="shared" si="26"/>
        <v>205</v>
      </c>
      <c r="W61" s="9">
        <f t="shared" si="32"/>
        <v>0</v>
      </c>
    </row>
    <row r="62" spans="1:23" ht="15">
      <c r="A62" t="s">
        <v>9</v>
      </c>
      <c r="B62" s="1">
        <v>397</v>
      </c>
      <c r="C62" t="s">
        <v>50</v>
      </c>
      <c r="D62">
        <v>64</v>
      </c>
      <c r="E62">
        <v>4</v>
      </c>
      <c r="F62" s="1">
        <v>0</v>
      </c>
      <c r="G62" s="1">
        <v>1101</v>
      </c>
      <c r="H62" s="1">
        <v>0</v>
      </c>
      <c r="I62" t="s">
        <v>11</v>
      </c>
      <c r="M62" s="2" t="s">
        <v>33</v>
      </c>
      <c r="N62" s="5">
        <f t="shared" si="31"/>
        <v>1415</v>
      </c>
      <c r="O62" s="5">
        <f t="shared" si="31"/>
        <v>27</v>
      </c>
      <c r="P62" s="5">
        <f t="shared" si="31"/>
        <v>58</v>
      </c>
      <c r="Q62" s="5">
        <f t="shared" si="31"/>
        <v>159</v>
      </c>
      <c r="R62" s="5">
        <f t="shared" si="31"/>
        <v>131</v>
      </c>
      <c r="S62" s="5">
        <f t="shared" si="31"/>
        <v>527</v>
      </c>
      <c r="T62" s="5">
        <f t="shared" si="31"/>
        <v>0</v>
      </c>
      <c r="U62" s="3">
        <f t="shared" si="26"/>
        <v>2317</v>
      </c>
      <c r="W62" s="9">
        <f t="shared" si="32"/>
        <v>0</v>
      </c>
    </row>
    <row r="63" spans="1:23" ht="15">
      <c r="A63" t="s">
        <v>9</v>
      </c>
      <c r="B63" s="1">
        <v>926</v>
      </c>
      <c r="C63" t="s">
        <v>50</v>
      </c>
      <c r="D63">
        <v>64</v>
      </c>
      <c r="E63">
        <v>5</v>
      </c>
      <c r="F63" s="1">
        <v>0</v>
      </c>
      <c r="G63" s="1">
        <v>14</v>
      </c>
      <c r="H63" s="1">
        <v>52</v>
      </c>
      <c r="I63" t="s">
        <v>10</v>
      </c>
      <c r="M63" s="2" t="s">
        <v>34</v>
      </c>
      <c r="N63" s="5">
        <f t="shared" si="31"/>
        <v>60</v>
      </c>
      <c r="O63" s="5">
        <f t="shared" si="31"/>
        <v>1</v>
      </c>
      <c r="P63" s="5">
        <f t="shared" si="31"/>
        <v>1</v>
      </c>
      <c r="Q63" s="5">
        <f t="shared" si="31"/>
        <v>38</v>
      </c>
      <c r="R63" s="5">
        <f t="shared" si="31"/>
        <v>36</v>
      </c>
      <c r="S63" s="5">
        <f t="shared" si="31"/>
        <v>47</v>
      </c>
      <c r="T63" s="5">
        <f t="shared" si="31"/>
        <v>0</v>
      </c>
      <c r="U63" s="3">
        <f t="shared" si="26"/>
        <v>183</v>
      </c>
      <c r="W63" s="9">
        <f t="shared" si="32"/>
        <v>0</v>
      </c>
    </row>
    <row r="64" spans="1:23" ht="15">
      <c r="A64" t="s">
        <v>9</v>
      </c>
      <c r="B64" s="1">
        <v>324</v>
      </c>
      <c r="C64" t="s">
        <v>50</v>
      </c>
      <c r="D64">
        <v>64</v>
      </c>
      <c r="E64">
        <v>5</v>
      </c>
      <c r="F64" s="1">
        <v>0</v>
      </c>
      <c r="G64" s="1">
        <v>244</v>
      </c>
      <c r="H64" s="1">
        <v>41</v>
      </c>
      <c r="I64" t="s">
        <v>11</v>
      </c>
      <c r="M64" s="2" t="s">
        <v>35</v>
      </c>
      <c r="N64" s="5">
        <f t="shared" si="31"/>
        <v>1740</v>
      </c>
      <c r="O64" s="5">
        <f t="shared" si="31"/>
        <v>4</v>
      </c>
      <c r="P64" s="5">
        <f t="shared" si="31"/>
        <v>15</v>
      </c>
      <c r="Q64" s="5">
        <f t="shared" si="31"/>
        <v>50</v>
      </c>
      <c r="R64" s="5">
        <f t="shared" si="31"/>
        <v>4078</v>
      </c>
      <c r="S64" s="5">
        <f t="shared" si="31"/>
        <v>0</v>
      </c>
      <c r="T64" s="5">
        <f t="shared" si="31"/>
        <v>0</v>
      </c>
      <c r="U64" s="3">
        <f t="shared" si="26"/>
        <v>5887</v>
      </c>
      <c r="W64" s="9">
        <f t="shared" si="32"/>
        <v>0</v>
      </c>
    </row>
    <row r="65" spans="1:23" ht="15">
      <c r="A65" t="s">
        <v>9</v>
      </c>
      <c r="B65" s="1">
        <v>7214</v>
      </c>
      <c r="C65" t="s">
        <v>50</v>
      </c>
      <c r="D65">
        <v>99</v>
      </c>
      <c r="E65">
        <v>1</v>
      </c>
      <c r="F65" s="1">
        <v>61</v>
      </c>
      <c r="G65" s="1">
        <v>2</v>
      </c>
      <c r="H65" s="1">
        <v>14</v>
      </c>
      <c r="I65" t="s">
        <v>10</v>
      </c>
      <c r="M65" s="2" t="s">
        <v>46</v>
      </c>
      <c r="N65" s="5">
        <f t="shared" si="31"/>
        <v>0</v>
      </c>
      <c r="O65" s="5">
        <f t="shared" si="31"/>
        <v>0</v>
      </c>
      <c r="P65" s="5">
        <f t="shared" si="31"/>
        <v>0</v>
      </c>
      <c r="Q65" s="5">
        <f t="shared" si="31"/>
        <v>0</v>
      </c>
      <c r="R65" s="5">
        <f t="shared" si="31"/>
        <v>0</v>
      </c>
      <c r="S65" s="5">
        <f t="shared" si="31"/>
        <v>0</v>
      </c>
      <c r="T65" s="5">
        <f t="shared" si="31"/>
        <v>0</v>
      </c>
      <c r="U65" s="3">
        <f t="shared" si="26"/>
        <v>0</v>
      </c>
      <c r="W65" s="9">
        <f t="shared" si="32"/>
        <v>0</v>
      </c>
    </row>
    <row r="66" spans="1:23" ht="15">
      <c r="A66" t="s">
        <v>9</v>
      </c>
      <c r="B66" s="1">
        <v>141</v>
      </c>
      <c r="C66" t="s">
        <v>50</v>
      </c>
      <c r="D66">
        <v>99</v>
      </c>
      <c r="E66">
        <v>1</v>
      </c>
      <c r="F66" s="1">
        <v>16</v>
      </c>
      <c r="G66" s="1">
        <v>176</v>
      </c>
      <c r="H66" s="1">
        <v>1</v>
      </c>
      <c r="I66" t="s">
        <v>11</v>
      </c>
      <c r="M66" s="2" t="s">
        <v>36</v>
      </c>
      <c r="N66" s="5">
        <f t="shared" si="31"/>
        <v>12193</v>
      </c>
      <c r="O66" s="5">
        <f t="shared" si="31"/>
        <v>158</v>
      </c>
      <c r="P66" s="5">
        <f t="shared" si="31"/>
        <v>103</v>
      </c>
      <c r="Q66" s="5">
        <f t="shared" si="31"/>
        <v>561</v>
      </c>
      <c r="R66" s="5">
        <f t="shared" si="31"/>
        <v>4081</v>
      </c>
      <c r="S66" s="5">
        <f t="shared" si="31"/>
        <v>0</v>
      </c>
      <c r="T66" s="5">
        <f t="shared" si="31"/>
        <v>48</v>
      </c>
      <c r="U66" s="3">
        <f t="shared" si="26"/>
        <v>17144</v>
      </c>
      <c r="W66" s="9">
        <f t="shared" si="32"/>
        <v>0</v>
      </c>
    </row>
    <row r="67" spans="1:23" ht="15">
      <c r="A67" t="s">
        <v>9</v>
      </c>
      <c r="B67" s="1">
        <v>580</v>
      </c>
      <c r="C67" t="s">
        <v>50</v>
      </c>
      <c r="D67">
        <v>99</v>
      </c>
      <c r="E67" t="s">
        <v>12</v>
      </c>
      <c r="F67" s="1">
        <v>8</v>
      </c>
      <c r="G67" s="1">
        <v>1</v>
      </c>
      <c r="H67" s="1">
        <v>11</v>
      </c>
      <c r="I67" t="s">
        <v>10</v>
      </c>
      <c r="M67" s="2" t="s">
        <v>37</v>
      </c>
      <c r="N67" s="5">
        <f t="shared" si="31"/>
        <v>4396</v>
      </c>
      <c r="O67" s="5">
        <f t="shared" si="31"/>
        <v>175</v>
      </c>
      <c r="P67" s="5">
        <f t="shared" si="31"/>
        <v>183</v>
      </c>
      <c r="Q67" s="5">
        <f t="shared" si="31"/>
        <v>348</v>
      </c>
      <c r="R67" s="5">
        <f t="shared" si="31"/>
        <v>12201</v>
      </c>
      <c r="S67" s="5">
        <f t="shared" si="31"/>
        <v>0</v>
      </c>
      <c r="T67" s="5">
        <f t="shared" si="31"/>
        <v>633</v>
      </c>
      <c r="U67" s="3">
        <f t="shared" si="26"/>
        <v>17936</v>
      </c>
      <c r="W67" s="9">
        <f t="shared" si="32"/>
        <v>0</v>
      </c>
    </row>
    <row r="68" spans="1:23" ht="15">
      <c r="A68" t="s">
        <v>9</v>
      </c>
      <c r="B68" s="1">
        <v>11</v>
      </c>
      <c r="C68" t="s">
        <v>50</v>
      </c>
      <c r="D68">
        <v>99</v>
      </c>
      <c r="E68" t="s">
        <v>12</v>
      </c>
      <c r="F68" s="1">
        <v>1</v>
      </c>
      <c r="G68" s="1">
        <v>4</v>
      </c>
      <c r="H68" s="1">
        <v>0</v>
      </c>
      <c r="I68" t="s">
        <v>11</v>
      </c>
      <c r="M68" s="2" t="s">
        <v>38</v>
      </c>
      <c r="N68" s="5">
        <f t="shared" si="31"/>
        <v>264</v>
      </c>
      <c r="O68" s="5">
        <f t="shared" si="31"/>
        <v>1</v>
      </c>
      <c r="P68" s="5">
        <f t="shared" si="31"/>
        <v>0</v>
      </c>
      <c r="Q68" s="5">
        <f t="shared" si="31"/>
        <v>33</v>
      </c>
      <c r="R68" s="5">
        <f t="shared" si="31"/>
        <v>23306</v>
      </c>
      <c r="S68" s="5">
        <f t="shared" si="31"/>
        <v>0</v>
      </c>
      <c r="T68" s="5">
        <f t="shared" si="31"/>
        <v>2795</v>
      </c>
      <c r="U68" s="3">
        <f t="shared" si="26"/>
        <v>26399</v>
      </c>
      <c r="W68" s="9">
        <f t="shared" si="32"/>
        <v>0</v>
      </c>
    </row>
    <row r="69" spans="1:23" ht="15">
      <c r="A69" t="s">
        <v>9</v>
      </c>
      <c r="B69" s="1">
        <v>702</v>
      </c>
      <c r="C69" t="s">
        <v>50</v>
      </c>
      <c r="D69">
        <v>99</v>
      </c>
      <c r="E69" t="s">
        <v>13</v>
      </c>
      <c r="F69" s="1">
        <v>4</v>
      </c>
      <c r="G69" s="1">
        <v>0</v>
      </c>
      <c r="H69" s="1">
        <v>19</v>
      </c>
      <c r="I69" t="s">
        <v>10</v>
      </c>
      <c r="L69" s="7" t="s">
        <v>48</v>
      </c>
      <c r="M69" s="6" t="s">
        <v>39</v>
      </c>
      <c r="N69" s="5">
        <f aca="true" t="shared" si="33" ref="N69:T69">+SUMIFS($C$2:$C$1516,$A$2:$A$1516,$M69,$E$2:$E$1516,N$40,$I$2:$I$1516,N$39)</f>
        <v>746</v>
      </c>
      <c r="O69" s="5">
        <f t="shared" si="33"/>
        <v>8</v>
      </c>
      <c r="P69" s="5">
        <f t="shared" si="33"/>
        <v>15</v>
      </c>
      <c r="Q69" s="5">
        <f t="shared" si="33"/>
        <v>64</v>
      </c>
      <c r="R69" s="5">
        <f t="shared" si="33"/>
        <v>5224</v>
      </c>
      <c r="S69" s="5">
        <f t="shared" si="33"/>
        <v>0</v>
      </c>
      <c r="T69" s="5">
        <f t="shared" si="33"/>
        <v>0</v>
      </c>
      <c r="U69" s="3">
        <f t="shared" si="26"/>
        <v>6057</v>
      </c>
      <c r="W69" s="9">
        <f>+SUMIFS($C$2:$C$1516,$A$2:$A$1516,$M69,$I$2:$I$1516,U$39)-U69</f>
        <v>0</v>
      </c>
    </row>
    <row r="70" spans="1:23" ht="15">
      <c r="A70" t="s">
        <v>9</v>
      </c>
      <c r="B70" s="1">
        <v>1</v>
      </c>
      <c r="C70" t="s">
        <v>50</v>
      </c>
      <c r="D70">
        <v>99</v>
      </c>
      <c r="E70" t="s">
        <v>13</v>
      </c>
      <c r="F70" s="1">
        <v>1</v>
      </c>
      <c r="G70" s="1">
        <v>1</v>
      </c>
      <c r="H70" s="1">
        <v>0</v>
      </c>
      <c r="I70" t="s">
        <v>11</v>
      </c>
      <c r="M70" s="2" t="s">
        <v>40</v>
      </c>
      <c r="N70" s="5">
        <f aca="true" t="shared" si="34" ref="N70:T71">+SUMIFS($B$2:$B$1516,$A$2:$A$1516,$M70,$E$2:$E$1516,N$40,$I$2:$I$1516,N$39)</f>
        <v>89</v>
      </c>
      <c r="O70" s="5">
        <f t="shared" si="34"/>
        <v>2</v>
      </c>
      <c r="P70" s="5">
        <f t="shared" si="34"/>
        <v>4</v>
      </c>
      <c r="Q70" s="5">
        <f t="shared" si="34"/>
        <v>7</v>
      </c>
      <c r="R70" s="5">
        <f t="shared" si="34"/>
        <v>231</v>
      </c>
      <c r="S70" s="5">
        <f t="shared" si="34"/>
        <v>0</v>
      </c>
      <c r="T70" s="5">
        <f t="shared" si="34"/>
        <v>0</v>
      </c>
      <c r="U70" s="3">
        <f t="shared" si="26"/>
        <v>333</v>
      </c>
      <c r="W70" s="9">
        <f>+SUMIFS($B$2:$B$1516,$A$2:$A$1516,$M70,$I$2:$I$1516,U$39)-U70</f>
        <v>0</v>
      </c>
    </row>
    <row r="71" spans="1:23" ht="15">
      <c r="A71" t="s">
        <v>9</v>
      </c>
      <c r="B71" s="1">
        <v>17</v>
      </c>
      <c r="C71" t="s">
        <v>50</v>
      </c>
      <c r="D71">
        <v>99</v>
      </c>
      <c r="E71">
        <v>3</v>
      </c>
      <c r="F71" s="1">
        <v>1</v>
      </c>
      <c r="G71" s="1">
        <v>0</v>
      </c>
      <c r="H71" s="1">
        <v>0</v>
      </c>
      <c r="I71" t="s">
        <v>10</v>
      </c>
      <c r="M71" s="2" t="s">
        <v>41</v>
      </c>
      <c r="N71" s="5">
        <f t="shared" si="34"/>
        <v>265</v>
      </c>
      <c r="O71" s="5">
        <f t="shared" si="34"/>
        <v>2</v>
      </c>
      <c r="P71" s="5">
        <f t="shared" si="34"/>
        <v>3</v>
      </c>
      <c r="Q71" s="5">
        <f t="shared" si="34"/>
        <v>0</v>
      </c>
      <c r="R71" s="5">
        <f t="shared" si="34"/>
        <v>3200</v>
      </c>
      <c r="S71" s="5">
        <f t="shared" si="34"/>
        <v>0</v>
      </c>
      <c r="T71" s="5">
        <f t="shared" si="34"/>
        <v>0</v>
      </c>
      <c r="U71" s="3">
        <f t="shared" si="26"/>
        <v>3470</v>
      </c>
      <c r="W71" s="9">
        <f>+SUMIFS($B$2:$B$1516,$A$2:$A$1516,$M71,$I$2:$I$1516,U$39)-U71</f>
        <v>0</v>
      </c>
    </row>
    <row r="72" spans="1:23" ht="15">
      <c r="A72" t="s">
        <v>9</v>
      </c>
      <c r="B72" s="1">
        <v>14</v>
      </c>
      <c r="C72" t="s">
        <v>50</v>
      </c>
      <c r="D72">
        <v>99</v>
      </c>
      <c r="E72">
        <v>3</v>
      </c>
      <c r="F72" s="1">
        <v>0</v>
      </c>
      <c r="G72" s="1">
        <v>1</v>
      </c>
      <c r="H72" s="1">
        <v>0</v>
      </c>
      <c r="I72" t="s">
        <v>11</v>
      </c>
      <c r="L72" s="7" t="s">
        <v>48</v>
      </c>
      <c r="M72" s="6" t="s">
        <v>42</v>
      </c>
      <c r="N72" s="5">
        <f aca="true" t="shared" si="35" ref="N72:T72">+SUMIFS($C$2:$C$1516,$A$2:$A$1516,$M72,$E$2:$E$1516,N$40,$I$2:$I$1516,N$39)</f>
        <v>7373</v>
      </c>
      <c r="O72" s="5">
        <f t="shared" si="35"/>
        <v>156</v>
      </c>
      <c r="P72" s="5">
        <f t="shared" si="35"/>
        <v>789</v>
      </c>
      <c r="Q72" s="5">
        <f t="shared" si="35"/>
        <v>3456</v>
      </c>
      <c r="R72" s="5">
        <f t="shared" si="35"/>
        <v>5178</v>
      </c>
      <c r="S72" s="5">
        <f t="shared" si="35"/>
        <v>0</v>
      </c>
      <c r="T72" s="5">
        <f t="shared" si="35"/>
        <v>0</v>
      </c>
      <c r="U72" s="3">
        <f t="shared" si="26"/>
        <v>16952</v>
      </c>
      <c r="W72" s="9">
        <f>+SUMIFS($C$2:$C$1516,$A$2:$A$1516,$M72,$I$2:$I$1516,U$39)-U72</f>
        <v>0</v>
      </c>
    </row>
    <row r="73" spans="1:23" ht="15">
      <c r="A73" t="s">
        <v>9</v>
      </c>
      <c r="B73" s="1">
        <v>138</v>
      </c>
      <c r="C73" t="s">
        <v>50</v>
      </c>
      <c r="D73">
        <v>99</v>
      </c>
      <c r="E73">
        <v>4</v>
      </c>
      <c r="F73" s="1">
        <v>0</v>
      </c>
      <c r="G73" s="1">
        <v>95</v>
      </c>
      <c r="H73" s="1">
        <v>0</v>
      </c>
      <c r="I73" t="s">
        <v>11</v>
      </c>
      <c r="M73" s="2" t="s">
        <v>47</v>
      </c>
      <c r="N73" s="4">
        <f aca="true" t="shared" si="36" ref="N73:T73">+SUM(N42:N72)-N45-N65</f>
        <v>115862</v>
      </c>
      <c r="O73" s="4">
        <f t="shared" si="36"/>
        <v>2442</v>
      </c>
      <c r="P73" s="4">
        <f t="shared" si="36"/>
        <v>5013</v>
      </c>
      <c r="Q73" s="4">
        <f t="shared" si="36"/>
        <v>39082</v>
      </c>
      <c r="R73" s="4">
        <f t="shared" si="36"/>
        <v>295984</v>
      </c>
      <c r="S73" s="4">
        <f t="shared" si="36"/>
        <v>39498</v>
      </c>
      <c r="T73" s="4">
        <f t="shared" si="36"/>
        <v>11380</v>
      </c>
      <c r="U73" s="4">
        <f>+SUM(U42:U72)-U45-U65</f>
        <v>509261</v>
      </c>
      <c r="W73" s="10">
        <f>+U73-SUM(U42:U72)+U45+U65</f>
        <v>0</v>
      </c>
    </row>
    <row r="74" spans="1:9" ht="15">
      <c r="A74" t="s">
        <v>9</v>
      </c>
      <c r="B74" s="1">
        <v>566</v>
      </c>
      <c r="C74" t="s">
        <v>50</v>
      </c>
      <c r="D74">
        <v>99</v>
      </c>
      <c r="E74">
        <v>5</v>
      </c>
      <c r="F74" s="1">
        <v>0</v>
      </c>
      <c r="G74" s="1">
        <v>0</v>
      </c>
      <c r="H74" s="1">
        <v>1</v>
      </c>
      <c r="I74" t="s">
        <v>10</v>
      </c>
    </row>
    <row r="75" spans="1:9" ht="15">
      <c r="A75" t="s">
        <v>9</v>
      </c>
      <c r="B75" s="1">
        <v>272</v>
      </c>
      <c r="C75" t="s">
        <v>50</v>
      </c>
      <c r="D75">
        <v>99</v>
      </c>
      <c r="E75">
        <v>5</v>
      </c>
      <c r="F75" s="1">
        <v>0</v>
      </c>
      <c r="G75" s="1">
        <v>22</v>
      </c>
      <c r="H75" s="1">
        <v>1</v>
      </c>
      <c r="I75" t="s">
        <v>11</v>
      </c>
    </row>
    <row r="76" spans="1:9" ht="15">
      <c r="A76" t="s">
        <v>9</v>
      </c>
      <c r="B76" s="1">
        <v>2449</v>
      </c>
      <c r="C76" t="s">
        <v>50</v>
      </c>
      <c r="D76" t="s">
        <v>14</v>
      </c>
      <c r="E76">
        <v>6</v>
      </c>
      <c r="F76" s="1">
        <v>0</v>
      </c>
      <c r="G76" s="1">
        <v>0</v>
      </c>
      <c r="H76" s="1">
        <v>0</v>
      </c>
      <c r="I76" t="s">
        <v>11</v>
      </c>
    </row>
    <row r="77" spans="1:9" ht="15">
      <c r="A77" t="s">
        <v>15</v>
      </c>
      <c r="B77" s="1">
        <v>80</v>
      </c>
      <c r="C77" t="s">
        <v>50</v>
      </c>
      <c r="D77">
        <v>24</v>
      </c>
      <c r="E77">
        <v>1</v>
      </c>
      <c r="F77" s="1">
        <v>26</v>
      </c>
      <c r="G77" s="1">
        <v>6</v>
      </c>
      <c r="H77" s="1">
        <v>68</v>
      </c>
      <c r="I77" t="s">
        <v>10</v>
      </c>
    </row>
    <row r="78" spans="1:9" ht="15">
      <c r="A78" t="s">
        <v>15</v>
      </c>
      <c r="B78" s="1">
        <v>1</v>
      </c>
      <c r="C78" t="s">
        <v>50</v>
      </c>
      <c r="D78">
        <v>24</v>
      </c>
      <c r="E78" t="s">
        <v>12</v>
      </c>
      <c r="F78" s="1">
        <v>0</v>
      </c>
      <c r="G78" s="1">
        <v>0</v>
      </c>
      <c r="H78" s="1">
        <v>0</v>
      </c>
      <c r="I78" t="s">
        <v>10</v>
      </c>
    </row>
    <row r="79" spans="1:9" ht="15">
      <c r="A79" t="s">
        <v>15</v>
      </c>
      <c r="B79" s="1">
        <v>8</v>
      </c>
      <c r="C79" t="s">
        <v>50</v>
      </c>
      <c r="D79">
        <v>24</v>
      </c>
      <c r="E79" t="s">
        <v>13</v>
      </c>
      <c r="F79" s="1">
        <v>14</v>
      </c>
      <c r="G79" s="1">
        <v>2</v>
      </c>
      <c r="H79" s="1">
        <v>4</v>
      </c>
      <c r="I79" t="s">
        <v>10</v>
      </c>
    </row>
    <row r="80" spans="1:9" ht="15">
      <c r="A80" t="s">
        <v>15</v>
      </c>
      <c r="B80" s="1">
        <v>44</v>
      </c>
      <c r="C80" t="s">
        <v>50</v>
      </c>
      <c r="D80">
        <v>24</v>
      </c>
      <c r="E80">
        <v>4</v>
      </c>
      <c r="F80" s="1">
        <v>0</v>
      </c>
      <c r="G80" s="1">
        <v>63</v>
      </c>
      <c r="H80" s="1">
        <v>0</v>
      </c>
      <c r="I80" t="s">
        <v>11</v>
      </c>
    </row>
    <row r="81" spans="1:9" ht="15">
      <c r="A81" t="s">
        <v>15</v>
      </c>
      <c r="B81" s="1">
        <v>1364</v>
      </c>
      <c r="C81" t="s">
        <v>50</v>
      </c>
      <c r="D81">
        <v>34</v>
      </c>
      <c r="E81">
        <v>1</v>
      </c>
      <c r="F81" s="1">
        <v>451</v>
      </c>
      <c r="G81" s="1">
        <v>50</v>
      </c>
      <c r="H81" s="1">
        <v>1142</v>
      </c>
      <c r="I81" t="s">
        <v>10</v>
      </c>
    </row>
    <row r="82" spans="1:9" ht="15">
      <c r="A82" t="s">
        <v>15</v>
      </c>
      <c r="B82" s="1">
        <v>19</v>
      </c>
      <c r="C82" t="s">
        <v>50</v>
      </c>
      <c r="D82">
        <v>34</v>
      </c>
      <c r="E82">
        <v>1</v>
      </c>
      <c r="F82" s="1">
        <v>9</v>
      </c>
      <c r="G82" s="1">
        <v>68</v>
      </c>
      <c r="H82" s="1">
        <v>16</v>
      </c>
      <c r="I82" t="s">
        <v>11</v>
      </c>
    </row>
    <row r="83" spans="1:9" ht="15">
      <c r="A83" t="s">
        <v>15</v>
      </c>
      <c r="B83" s="1">
        <v>19</v>
      </c>
      <c r="C83" t="s">
        <v>50</v>
      </c>
      <c r="D83">
        <v>34</v>
      </c>
      <c r="E83" t="s">
        <v>12</v>
      </c>
      <c r="F83" s="1">
        <v>15</v>
      </c>
      <c r="G83" s="1">
        <v>0</v>
      </c>
      <c r="H83" s="1">
        <v>15</v>
      </c>
      <c r="I83" t="s">
        <v>10</v>
      </c>
    </row>
    <row r="84" spans="1:9" ht="15">
      <c r="A84" t="s">
        <v>15</v>
      </c>
      <c r="B84" s="1">
        <v>56</v>
      </c>
      <c r="C84" t="s">
        <v>50</v>
      </c>
      <c r="D84">
        <v>34</v>
      </c>
      <c r="E84" t="s">
        <v>13</v>
      </c>
      <c r="F84" s="1">
        <v>100</v>
      </c>
      <c r="G84" s="1">
        <v>1</v>
      </c>
      <c r="H84" s="1">
        <v>45</v>
      </c>
      <c r="I84" t="s">
        <v>10</v>
      </c>
    </row>
    <row r="85" spans="1:9" ht="15">
      <c r="A85" t="s">
        <v>15</v>
      </c>
      <c r="B85" s="1">
        <v>1</v>
      </c>
      <c r="C85" t="s">
        <v>50</v>
      </c>
      <c r="D85">
        <v>34</v>
      </c>
      <c r="E85" t="s">
        <v>13</v>
      </c>
      <c r="F85" s="1">
        <v>0</v>
      </c>
      <c r="G85" s="1">
        <v>1</v>
      </c>
      <c r="H85" s="1">
        <v>0</v>
      </c>
      <c r="I85" t="s">
        <v>11</v>
      </c>
    </row>
    <row r="86" spans="1:9" ht="15">
      <c r="A86" t="s">
        <v>15</v>
      </c>
      <c r="B86" s="1">
        <v>2</v>
      </c>
      <c r="C86" t="s">
        <v>50</v>
      </c>
      <c r="D86">
        <v>34</v>
      </c>
      <c r="E86">
        <v>3</v>
      </c>
      <c r="F86" s="1">
        <v>1</v>
      </c>
      <c r="G86" s="1">
        <v>1</v>
      </c>
      <c r="H86" s="1">
        <v>1</v>
      </c>
      <c r="I86" t="s">
        <v>10</v>
      </c>
    </row>
    <row r="87" spans="1:9" ht="15">
      <c r="A87" t="s">
        <v>15</v>
      </c>
      <c r="B87" s="1">
        <v>2</v>
      </c>
      <c r="C87" t="s">
        <v>50</v>
      </c>
      <c r="D87">
        <v>34</v>
      </c>
      <c r="E87">
        <v>3</v>
      </c>
      <c r="F87" s="1">
        <v>0</v>
      </c>
      <c r="G87" s="1">
        <v>1</v>
      </c>
      <c r="H87" s="1">
        <v>0</v>
      </c>
      <c r="I87" t="s">
        <v>11</v>
      </c>
    </row>
    <row r="88" spans="1:9" ht="15">
      <c r="A88" t="s">
        <v>15</v>
      </c>
      <c r="B88" s="1">
        <v>607</v>
      </c>
      <c r="C88" t="s">
        <v>50</v>
      </c>
      <c r="D88">
        <v>34</v>
      </c>
      <c r="E88">
        <v>4</v>
      </c>
      <c r="F88" s="1">
        <v>0</v>
      </c>
      <c r="G88" s="1">
        <v>1312</v>
      </c>
      <c r="H88" s="1">
        <v>0</v>
      </c>
      <c r="I88" t="s">
        <v>11</v>
      </c>
    </row>
    <row r="89" spans="1:9" ht="15">
      <c r="A89" t="s">
        <v>15</v>
      </c>
      <c r="B89" s="1">
        <v>1484</v>
      </c>
      <c r="C89" t="s">
        <v>50</v>
      </c>
      <c r="D89">
        <v>39</v>
      </c>
      <c r="E89">
        <v>1</v>
      </c>
      <c r="F89" s="1">
        <v>611</v>
      </c>
      <c r="G89" s="1">
        <v>81</v>
      </c>
      <c r="H89" s="1">
        <v>1212</v>
      </c>
      <c r="I89" t="s">
        <v>10</v>
      </c>
    </row>
    <row r="90" spans="1:9" ht="15">
      <c r="A90" t="s">
        <v>15</v>
      </c>
      <c r="B90" s="1">
        <v>29</v>
      </c>
      <c r="C90" t="s">
        <v>50</v>
      </c>
      <c r="D90">
        <v>39</v>
      </c>
      <c r="E90">
        <v>1</v>
      </c>
      <c r="F90" s="1">
        <v>17</v>
      </c>
      <c r="G90" s="1">
        <v>124</v>
      </c>
      <c r="H90" s="1">
        <v>25</v>
      </c>
      <c r="I90" t="s">
        <v>11</v>
      </c>
    </row>
    <row r="91" spans="1:9" ht="15">
      <c r="A91" t="s">
        <v>15</v>
      </c>
      <c r="B91" s="1">
        <v>27</v>
      </c>
      <c r="C91" t="s">
        <v>50</v>
      </c>
      <c r="D91">
        <v>39</v>
      </c>
      <c r="E91" t="s">
        <v>12</v>
      </c>
      <c r="F91" s="1">
        <v>22</v>
      </c>
      <c r="G91" s="1">
        <v>3</v>
      </c>
      <c r="H91" s="1">
        <v>22</v>
      </c>
      <c r="I91" t="s">
        <v>10</v>
      </c>
    </row>
    <row r="92" spans="1:9" ht="15">
      <c r="A92" t="s">
        <v>15</v>
      </c>
      <c r="B92" s="1">
        <v>5</v>
      </c>
      <c r="C92" t="s">
        <v>50</v>
      </c>
      <c r="D92">
        <v>39</v>
      </c>
      <c r="E92" t="s">
        <v>13</v>
      </c>
      <c r="F92" s="1">
        <v>6</v>
      </c>
      <c r="G92" s="1">
        <v>1</v>
      </c>
      <c r="H92" s="1">
        <v>3</v>
      </c>
      <c r="I92" t="s">
        <v>10</v>
      </c>
    </row>
    <row r="93" spans="1:9" ht="15">
      <c r="A93" t="s">
        <v>15</v>
      </c>
      <c r="B93" s="1">
        <v>1</v>
      </c>
      <c r="C93" t="s">
        <v>50</v>
      </c>
      <c r="D93">
        <v>39</v>
      </c>
      <c r="E93">
        <v>3</v>
      </c>
      <c r="F93" s="1">
        <v>0</v>
      </c>
      <c r="G93" s="1">
        <v>1</v>
      </c>
      <c r="H93" s="1">
        <v>1</v>
      </c>
      <c r="I93" t="s">
        <v>10</v>
      </c>
    </row>
    <row r="94" spans="1:9" ht="15">
      <c r="A94" t="s">
        <v>15</v>
      </c>
      <c r="B94" s="1">
        <v>1</v>
      </c>
      <c r="C94" t="s">
        <v>50</v>
      </c>
      <c r="D94">
        <v>39</v>
      </c>
      <c r="E94">
        <v>3</v>
      </c>
      <c r="F94" s="1">
        <v>0</v>
      </c>
      <c r="G94" s="1">
        <v>2</v>
      </c>
      <c r="H94" s="1">
        <v>1</v>
      </c>
      <c r="I94" t="s">
        <v>11</v>
      </c>
    </row>
    <row r="95" spans="1:9" ht="15">
      <c r="A95" t="s">
        <v>15</v>
      </c>
      <c r="B95" s="1">
        <v>2494</v>
      </c>
      <c r="C95" t="s">
        <v>50</v>
      </c>
      <c r="D95">
        <v>44</v>
      </c>
      <c r="E95">
        <v>1</v>
      </c>
      <c r="F95" s="1">
        <v>993</v>
      </c>
      <c r="G95" s="1">
        <v>125</v>
      </c>
      <c r="H95" s="1">
        <v>2088</v>
      </c>
      <c r="I95" t="s">
        <v>10</v>
      </c>
    </row>
    <row r="96" spans="1:9" ht="15">
      <c r="A96" t="s">
        <v>15</v>
      </c>
      <c r="B96" s="1">
        <v>47</v>
      </c>
      <c r="C96" t="s">
        <v>50</v>
      </c>
      <c r="D96">
        <v>44</v>
      </c>
      <c r="E96">
        <v>1</v>
      </c>
      <c r="F96" s="1">
        <v>22</v>
      </c>
      <c r="G96" s="1">
        <v>134</v>
      </c>
      <c r="H96" s="1">
        <v>40</v>
      </c>
      <c r="I96" t="s">
        <v>11</v>
      </c>
    </row>
    <row r="97" spans="1:9" ht="15">
      <c r="A97" t="s">
        <v>15</v>
      </c>
      <c r="B97" s="1">
        <v>26</v>
      </c>
      <c r="C97" t="s">
        <v>50</v>
      </c>
      <c r="D97">
        <v>44</v>
      </c>
      <c r="E97" t="s">
        <v>12</v>
      </c>
      <c r="F97" s="1">
        <v>21</v>
      </c>
      <c r="G97" s="1">
        <v>1</v>
      </c>
      <c r="H97" s="1">
        <v>22</v>
      </c>
      <c r="I97" t="s">
        <v>10</v>
      </c>
    </row>
    <row r="98" spans="1:9" ht="15">
      <c r="A98" t="s">
        <v>15</v>
      </c>
      <c r="B98" s="1">
        <v>1</v>
      </c>
      <c r="C98" t="s">
        <v>50</v>
      </c>
      <c r="D98">
        <v>44</v>
      </c>
      <c r="E98" t="s">
        <v>12</v>
      </c>
      <c r="F98" s="1">
        <v>1</v>
      </c>
      <c r="G98" s="1">
        <v>11</v>
      </c>
      <c r="H98" s="1">
        <v>1</v>
      </c>
      <c r="I98" t="s">
        <v>11</v>
      </c>
    </row>
    <row r="99" spans="1:9" ht="15">
      <c r="A99" t="s">
        <v>15</v>
      </c>
      <c r="B99" s="1">
        <v>6</v>
      </c>
      <c r="C99" t="s">
        <v>50</v>
      </c>
      <c r="D99">
        <v>44</v>
      </c>
      <c r="E99" t="s">
        <v>13</v>
      </c>
      <c r="F99" s="1">
        <v>10</v>
      </c>
      <c r="G99" s="1">
        <v>1</v>
      </c>
      <c r="H99" s="1">
        <v>4</v>
      </c>
      <c r="I99" t="s">
        <v>10</v>
      </c>
    </row>
    <row r="100" spans="1:9" ht="15">
      <c r="A100" t="s">
        <v>15</v>
      </c>
      <c r="B100" s="1">
        <v>9015</v>
      </c>
      <c r="C100" t="s">
        <v>50</v>
      </c>
      <c r="D100">
        <v>54</v>
      </c>
      <c r="E100">
        <v>1</v>
      </c>
      <c r="F100" s="1">
        <v>3783</v>
      </c>
      <c r="G100" s="1">
        <v>362</v>
      </c>
      <c r="H100" s="1">
        <v>7485</v>
      </c>
      <c r="I100" t="s">
        <v>10</v>
      </c>
    </row>
    <row r="101" spans="1:9" ht="15">
      <c r="A101" t="s">
        <v>15</v>
      </c>
      <c r="B101" s="1">
        <v>138</v>
      </c>
      <c r="C101" t="s">
        <v>50</v>
      </c>
      <c r="D101">
        <v>54</v>
      </c>
      <c r="E101">
        <v>1</v>
      </c>
      <c r="F101" s="1">
        <v>75</v>
      </c>
      <c r="G101" s="1">
        <v>658</v>
      </c>
      <c r="H101" s="1">
        <v>120</v>
      </c>
      <c r="I101" t="s">
        <v>11</v>
      </c>
    </row>
    <row r="102" spans="1:9" ht="15">
      <c r="A102" t="s">
        <v>15</v>
      </c>
      <c r="B102" s="1">
        <v>287</v>
      </c>
      <c r="C102" t="s">
        <v>50</v>
      </c>
      <c r="D102">
        <v>54</v>
      </c>
      <c r="E102" t="s">
        <v>12</v>
      </c>
      <c r="F102" s="1">
        <v>269</v>
      </c>
      <c r="G102" s="1">
        <v>13</v>
      </c>
      <c r="H102" s="1">
        <v>228</v>
      </c>
      <c r="I102" t="s">
        <v>10</v>
      </c>
    </row>
    <row r="103" spans="1:9" ht="15">
      <c r="A103" t="s">
        <v>15</v>
      </c>
      <c r="B103" s="1">
        <v>1</v>
      </c>
      <c r="C103" t="s">
        <v>50</v>
      </c>
      <c r="D103">
        <v>54</v>
      </c>
      <c r="E103" t="s">
        <v>12</v>
      </c>
      <c r="F103" s="1">
        <v>1</v>
      </c>
      <c r="G103" s="1">
        <v>3</v>
      </c>
      <c r="H103" s="1">
        <v>1</v>
      </c>
      <c r="I103" t="s">
        <v>11</v>
      </c>
    </row>
    <row r="104" spans="1:9" ht="15">
      <c r="A104" t="s">
        <v>15</v>
      </c>
      <c r="B104" s="1">
        <v>51</v>
      </c>
      <c r="C104" t="s">
        <v>50</v>
      </c>
      <c r="D104">
        <v>54</v>
      </c>
      <c r="E104" t="s">
        <v>13</v>
      </c>
      <c r="F104" s="1">
        <v>78</v>
      </c>
      <c r="G104" s="1">
        <v>3</v>
      </c>
      <c r="H104" s="1">
        <v>24</v>
      </c>
      <c r="I104" t="s">
        <v>10</v>
      </c>
    </row>
    <row r="105" spans="1:9" ht="15">
      <c r="A105" t="s">
        <v>15</v>
      </c>
      <c r="B105" s="1">
        <v>1</v>
      </c>
      <c r="C105" t="s">
        <v>50</v>
      </c>
      <c r="D105">
        <v>54</v>
      </c>
      <c r="E105" t="s">
        <v>13</v>
      </c>
      <c r="F105" s="1">
        <v>1</v>
      </c>
      <c r="G105" s="1">
        <v>2</v>
      </c>
      <c r="H105" s="1">
        <v>1</v>
      </c>
      <c r="I105" t="s">
        <v>11</v>
      </c>
    </row>
    <row r="106" spans="1:9" ht="15">
      <c r="A106" t="s">
        <v>15</v>
      </c>
      <c r="B106" s="1">
        <v>4</v>
      </c>
      <c r="C106" t="s">
        <v>50</v>
      </c>
      <c r="D106">
        <v>54</v>
      </c>
      <c r="E106">
        <v>3</v>
      </c>
      <c r="F106" s="1">
        <v>3</v>
      </c>
      <c r="G106" s="1">
        <v>3</v>
      </c>
      <c r="H106" s="1">
        <v>3</v>
      </c>
      <c r="I106" t="s">
        <v>10</v>
      </c>
    </row>
    <row r="107" spans="1:9" ht="15">
      <c r="A107" t="s">
        <v>15</v>
      </c>
      <c r="B107" s="1">
        <v>4</v>
      </c>
      <c r="C107" t="s">
        <v>50</v>
      </c>
      <c r="D107">
        <v>54</v>
      </c>
      <c r="E107">
        <v>3</v>
      </c>
      <c r="F107" s="1">
        <v>0</v>
      </c>
      <c r="G107" s="1">
        <v>2</v>
      </c>
      <c r="H107" s="1">
        <v>0</v>
      </c>
      <c r="I107" t="s">
        <v>11</v>
      </c>
    </row>
    <row r="108" spans="1:9" ht="15">
      <c r="A108" t="s">
        <v>15</v>
      </c>
      <c r="B108" s="1">
        <v>1863</v>
      </c>
      <c r="C108" t="s">
        <v>50</v>
      </c>
      <c r="D108">
        <v>54</v>
      </c>
      <c r="E108">
        <v>4</v>
      </c>
      <c r="F108" s="1">
        <v>0</v>
      </c>
      <c r="G108" s="1">
        <v>4536</v>
      </c>
      <c r="H108" s="1">
        <v>0</v>
      </c>
      <c r="I108" t="s">
        <v>11</v>
      </c>
    </row>
    <row r="109" spans="1:9" ht="15">
      <c r="A109" t="s">
        <v>15</v>
      </c>
      <c r="B109" s="1">
        <v>8643</v>
      </c>
      <c r="C109" t="s">
        <v>50</v>
      </c>
      <c r="D109">
        <v>64</v>
      </c>
      <c r="E109">
        <v>1</v>
      </c>
      <c r="F109" s="1">
        <v>3307</v>
      </c>
      <c r="G109" s="1">
        <v>298</v>
      </c>
      <c r="H109" s="1">
        <v>6718</v>
      </c>
      <c r="I109" t="s">
        <v>10</v>
      </c>
    </row>
    <row r="110" spans="1:9" ht="15">
      <c r="A110" t="s">
        <v>15</v>
      </c>
      <c r="B110" s="1">
        <v>93</v>
      </c>
      <c r="C110" t="s">
        <v>50</v>
      </c>
      <c r="D110">
        <v>64</v>
      </c>
      <c r="E110">
        <v>1</v>
      </c>
      <c r="F110" s="1">
        <v>41</v>
      </c>
      <c r="G110" s="1">
        <v>263</v>
      </c>
      <c r="H110" s="1">
        <v>71</v>
      </c>
      <c r="I110" t="s">
        <v>11</v>
      </c>
    </row>
    <row r="111" spans="1:9" ht="15">
      <c r="A111" t="s">
        <v>15</v>
      </c>
      <c r="B111" s="1">
        <v>309</v>
      </c>
      <c r="C111" t="s">
        <v>50</v>
      </c>
      <c r="D111">
        <v>64</v>
      </c>
      <c r="E111" t="s">
        <v>12</v>
      </c>
      <c r="F111" s="1">
        <v>250</v>
      </c>
      <c r="G111" s="1">
        <v>16</v>
      </c>
      <c r="H111" s="1">
        <v>211</v>
      </c>
      <c r="I111" t="s">
        <v>10</v>
      </c>
    </row>
    <row r="112" spans="1:9" ht="15">
      <c r="A112" t="s">
        <v>15</v>
      </c>
      <c r="B112" s="1">
        <v>2</v>
      </c>
      <c r="C112" t="s">
        <v>50</v>
      </c>
      <c r="D112">
        <v>64</v>
      </c>
      <c r="E112" t="s">
        <v>12</v>
      </c>
      <c r="F112" s="1">
        <v>1</v>
      </c>
      <c r="G112" s="1">
        <v>3</v>
      </c>
      <c r="H112" s="1">
        <v>1</v>
      </c>
      <c r="I112" t="s">
        <v>11</v>
      </c>
    </row>
    <row r="113" spans="1:9" ht="15">
      <c r="A113" t="s">
        <v>15</v>
      </c>
      <c r="B113" s="1">
        <v>47</v>
      </c>
      <c r="C113" t="s">
        <v>50</v>
      </c>
      <c r="D113">
        <v>64</v>
      </c>
      <c r="E113" t="s">
        <v>13</v>
      </c>
      <c r="F113" s="1">
        <v>64</v>
      </c>
      <c r="G113" s="1">
        <v>5</v>
      </c>
      <c r="H113" s="1">
        <v>26</v>
      </c>
      <c r="I113" t="s">
        <v>10</v>
      </c>
    </row>
    <row r="114" spans="1:9" ht="15">
      <c r="A114" t="s">
        <v>15</v>
      </c>
      <c r="B114" s="1">
        <v>1</v>
      </c>
      <c r="C114" t="s">
        <v>50</v>
      </c>
      <c r="D114">
        <v>64</v>
      </c>
      <c r="E114" t="s">
        <v>13</v>
      </c>
      <c r="F114" s="1">
        <v>0</v>
      </c>
      <c r="G114" s="1">
        <v>0</v>
      </c>
      <c r="H114" s="1">
        <v>0</v>
      </c>
      <c r="I114" t="s">
        <v>11</v>
      </c>
    </row>
    <row r="115" spans="1:9" ht="15">
      <c r="A115" t="s">
        <v>15</v>
      </c>
      <c r="B115" s="1">
        <v>4</v>
      </c>
      <c r="C115" t="s">
        <v>50</v>
      </c>
      <c r="D115">
        <v>64</v>
      </c>
      <c r="E115">
        <v>3</v>
      </c>
      <c r="F115" s="1">
        <v>1</v>
      </c>
      <c r="G115" s="1">
        <v>2</v>
      </c>
      <c r="H115" s="1">
        <v>2</v>
      </c>
      <c r="I115" t="s">
        <v>10</v>
      </c>
    </row>
    <row r="116" spans="1:9" ht="15">
      <c r="A116" t="s">
        <v>15</v>
      </c>
      <c r="B116" s="1">
        <v>4</v>
      </c>
      <c r="C116" t="s">
        <v>50</v>
      </c>
      <c r="D116">
        <v>64</v>
      </c>
      <c r="E116">
        <v>3</v>
      </c>
      <c r="F116" s="1">
        <v>0</v>
      </c>
      <c r="G116" s="1">
        <v>4</v>
      </c>
      <c r="H116" s="1">
        <v>0</v>
      </c>
      <c r="I116" t="s">
        <v>11</v>
      </c>
    </row>
    <row r="117" spans="1:9" ht="15">
      <c r="A117" t="s">
        <v>15</v>
      </c>
      <c r="B117" s="1">
        <v>1409</v>
      </c>
      <c r="C117" t="s">
        <v>50</v>
      </c>
      <c r="D117">
        <v>64</v>
      </c>
      <c r="E117">
        <v>4</v>
      </c>
      <c r="F117" s="1">
        <v>0</v>
      </c>
      <c r="G117" s="1">
        <v>2872</v>
      </c>
      <c r="H117" s="1">
        <v>0</v>
      </c>
      <c r="I117" t="s">
        <v>11</v>
      </c>
    </row>
    <row r="118" spans="1:9" ht="15">
      <c r="A118" t="s">
        <v>15</v>
      </c>
      <c r="B118" s="1">
        <v>6469</v>
      </c>
      <c r="C118" t="s">
        <v>50</v>
      </c>
      <c r="D118">
        <v>99</v>
      </c>
      <c r="E118">
        <v>1</v>
      </c>
      <c r="F118" s="1">
        <v>1246</v>
      </c>
      <c r="G118" s="1">
        <v>77</v>
      </c>
      <c r="H118" s="1">
        <v>3526</v>
      </c>
      <c r="I118" t="s">
        <v>10</v>
      </c>
    </row>
    <row r="119" spans="1:9" ht="15">
      <c r="A119" t="s">
        <v>15</v>
      </c>
      <c r="B119" s="1">
        <v>37</v>
      </c>
      <c r="C119" t="s">
        <v>50</v>
      </c>
      <c r="D119">
        <v>99</v>
      </c>
      <c r="E119">
        <v>1</v>
      </c>
      <c r="F119" s="1">
        <v>5</v>
      </c>
      <c r="G119" s="1">
        <v>43</v>
      </c>
      <c r="H119" s="1">
        <v>14</v>
      </c>
      <c r="I119" t="s">
        <v>11</v>
      </c>
    </row>
    <row r="120" spans="1:9" ht="15">
      <c r="A120" t="s">
        <v>15</v>
      </c>
      <c r="B120" s="1">
        <v>225</v>
      </c>
      <c r="C120" t="s">
        <v>50</v>
      </c>
      <c r="D120">
        <v>99</v>
      </c>
      <c r="E120" t="s">
        <v>12</v>
      </c>
      <c r="F120" s="1">
        <v>133</v>
      </c>
      <c r="G120" s="1">
        <v>4</v>
      </c>
      <c r="H120" s="1">
        <v>116</v>
      </c>
      <c r="I120" t="s">
        <v>10</v>
      </c>
    </row>
    <row r="121" spans="1:9" ht="15">
      <c r="A121" t="s">
        <v>15</v>
      </c>
      <c r="B121" s="1">
        <v>2</v>
      </c>
      <c r="C121" t="s">
        <v>50</v>
      </c>
      <c r="D121">
        <v>99</v>
      </c>
      <c r="E121" t="s">
        <v>12</v>
      </c>
      <c r="F121" s="1">
        <v>3</v>
      </c>
      <c r="G121" s="1">
        <v>4</v>
      </c>
      <c r="H121" s="1">
        <v>0</v>
      </c>
      <c r="I121" t="s">
        <v>11</v>
      </c>
    </row>
    <row r="122" spans="1:9" ht="15">
      <c r="A122" t="s">
        <v>15</v>
      </c>
      <c r="B122" s="1">
        <v>56</v>
      </c>
      <c r="C122" t="s">
        <v>50</v>
      </c>
      <c r="D122">
        <v>99</v>
      </c>
      <c r="E122" t="s">
        <v>13</v>
      </c>
      <c r="F122" s="1">
        <v>55</v>
      </c>
      <c r="G122" s="1">
        <v>5</v>
      </c>
      <c r="H122" s="1">
        <v>25</v>
      </c>
      <c r="I122" t="s">
        <v>10</v>
      </c>
    </row>
    <row r="123" spans="1:9" ht="15">
      <c r="A123" t="s">
        <v>15</v>
      </c>
      <c r="B123" s="1">
        <v>1</v>
      </c>
      <c r="C123" t="s">
        <v>50</v>
      </c>
      <c r="D123">
        <v>99</v>
      </c>
      <c r="E123" t="s">
        <v>13</v>
      </c>
      <c r="F123" s="1">
        <v>3</v>
      </c>
      <c r="G123" s="1">
        <v>3</v>
      </c>
      <c r="H123" s="1">
        <v>0</v>
      </c>
      <c r="I123" t="s">
        <v>11</v>
      </c>
    </row>
    <row r="124" spans="1:9" ht="15">
      <c r="A124" t="s">
        <v>15</v>
      </c>
      <c r="B124" s="1">
        <v>1</v>
      </c>
      <c r="C124" t="s">
        <v>50</v>
      </c>
      <c r="D124">
        <v>99</v>
      </c>
      <c r="E124">
        <v>3</v>
      </c>
      <c r="F124" s="1">
        <v>0</v>
      </c>
      <c r="G124" s="1">
        <v>0</v>
      </c>
      <c r="H124" s="1">
        <v>0</v>
      </c>
      <c r="I124" t="s">
        <v>10</v>
      </c>
    </row>
    <row r="125" spans="1:9" ht="15">
      <c r="A125" t="s">
        <v>15</v>
      </c>
      <c r="B125" s="1">
        <v>4</v>
      </c>
      <c r="C125" t="s">
        <v>50</v>
      </c>
      <c r="D125">
        <v>99</v>
      </c>
      <c r="E125">
        <v>3</v>
      </c>
      <c r="F125" s="1">
        <v>0</v>
      </c>
      <c r="G125" s="1">
        <v>5</v>
      </c>
      <c r="H125" s="1">
        <v>0</v>
      </c>
      <c r="I125" t="s">
        <v>11</v>
      </c>
    </row>
    <row r="126" spans="1:9" ht="15">
      <c r="A126" t="s">
        <v>15</v>
      </c>
      <c r="B126" s="1">
        <v>692</v>
      </c>
      <c r="C126" t="s">
        <v>50</v>
      </c>
      <c r="D126">
        <v>99</v>
      </c>
      <c r="E126">
        <v>4</v>
      </c>
      <c r="F126" s="1">
        <v>0</v>
      </c>
      <c r="G126" s="1">
        <v>851</v>
      </c>
      <c r="H126" s="1">
        <v>0</v>
      </c>
      <c r="I126" t="s">
        <v>11</v>
      </c>
    </row>
    <row r="127" spans="1:9" ht="15">
      <c r="A127" t="s">
        <v>15</v>
      </c>
      <c r="B127" s="1">
        <v>1201</v>
      </c>
      <c r="C127" t="s">
        <v>50</v>
      </c>
      <c r="D127" t="s">
        <v>14</v>
      </c>
      <c r="E127">
        <v>4</v>
      </c>
      <c r="F127" s="1">
        <v>0</v>
      </c>
      <c r="G127" s="1">
        <v>2786</v>
      </c>
      <c r="H127" s="1">
        <v>0</v>
      </c>
      <c r="I127" t="s">
        <v>11</v>
      </c>
    </row>
    <row r="128" spans="1:9" ht="15">
      <c r="A128" t="s">
        <v>16</v>
      </c>
      <c r="B128" s="1">
        <v>1922</v>
      </c>
      <c r="C128" t="s">
        <v>50</v>
      </c>
      <c r="D128">
        <v>24</v>
      </c>
      <c r="E128">
        <v>1</v>
      </c>
      <c r="F128" s="1">
        <v>415</v>
      </c>
      <c r="G128" s="1">
        <v>36</v>
      </c>
      <c r="H128" s="1">
        <v>469</v>
      </c>
      <c r="I128" t="s">
        <v>10</v>
      </c>
    </row>
    <row r="129" spans="1:9" ht="15">
      <c r="A129" t="s">
        <v>16</v>
      </c>
      <c r="B129" s="1">
        <v>39</v>
      </c>
      <c r="C129" t="s">
        <v>50</v>
      </c>
      <c r="D129">
        <v>24</v>
      </c>
      <c r="E129">
        <v>1</v>
      </c>
      <c r="F129" s="1">
        <v>11</v>
      </c>
      <c r="G129" s="1">
        <v>74</v>
      </c>
      <c r="H129" s="1">
        <v>23</v>
      </c>
      <c r="I129" t="s">
        <v>11</v>
      </c>
    </row>
    <row r="130" spans="1:9" ht="15">
      <c r="A130" t="s">
        <v>16</v>
      </c>
      <c r="B130" s="1">
        <v>27</v>
      </c>
      <c r="C130" t="s">
        <v>50</v>
      </c>
      <c r="D130">
        <v>24</v>
      </c>
      <c r="E130" t="s">
        <v>12</v>
      </c>
      <c r="F130" s="1">
        <v>2</v>
      </c>
      <c r="G130" s="1">
        <v>0</v>
      </c>
      <c r="H130" s="1">
        <v>1</v>
      </c>
      <c r="I130" t="s">
        <v>10</v>
      </c>
    </row>
    <row r="131" spans="1:9" ht="15">
      <c r="A131" t="s">
        <v>16</v>
      </c>
      <c r="B131" s="1">
        <v>150</v>
      </c>
      <c r="C131" t="s">
        <v>50</v>
      </c>
      <c r="D131">
        <v>24</v>
      </c>
      <c r="E131" t="s">
        <v>13</v>
      </c>
      <c r="F131" s="1">
        <v>22</v>
      </c>
      <c r="G131" s="1">
        <v>1</v>
      </c>
      <c r="H131" s="1">
        <v>4</v>
      </c>
      <c r="I131" t="s">
        <v>10</v>
      </c>
    </row>
    <row r="132" spans="1:9" ht="15">
      <c r="A132" t="s">
        <v>16</v>
      </c>
      <c r="B132" s="1">
        <v>8</v>
      </c>
      <c r="C132" t="s">
        <v>50</v>
      </c>
      <c r="D132">
        <v>24</v>
      </c>
      <c r="E132" t="s">
        <v>13</v>
      </c>
      <c r="F132" s="1">
        <v>7</v>
      </c>
      <c r="G132" s="1">
        <v>44</v>
      </c>
      <c r="H132" s="1">
        <v>2</v>
      </c>
      <c r="I132" t="s">
        <v>11</v>
      </c>
    </row>
    <row r="133" spans="1:9" ht="15">
      <c r="A133" t="s">
        <v>16</v>
      </c>
      <c r="B133" s="1">
        <v>29</v>
      </c>
      <c r="C133" t="s">
        <v>50</v>
      </c>
      <c r="D133">
        <v>24</v>
      </c>
      <c r="E133">
        <v>3</v>
      </c>
      <c r="F133" s="1">
        <v>0</v>
      </c>
      <c r="G133" s="1">
        <v>0</v>
      </c>
      <c r="H133" s="1">
        <v>0</v>
      </c>
      <c r="I133" t="s">
        <v>10</v>
      </c>
    </row>
    <row r="134" spans="1:9" ht="15">
      <c r="A134" t="s">
        <v>16</v>
      </c>
      <c r="B134" s="1">
        <v>11</v>
      </c>
      <c r="C134" t="s">
        <v>50</v>
      </c>
      <c r="D134">
        <v>24</v>
      </c>
      <c r="E134">
        <v>3</v>
      </c>
      <c r="F134" s="1">
        <v>0</v>
      </c>
      <c r="G134" s="1">
        <v>79</v>
      </c>
      <c r="H134" s="1">
        <v>4</v>
      </c>
      <c r="I134" t="s">
        <v>11</v>
      </c>
    </row>
    <row r="135" spans="1:9" ht="15">
      <c r="A135" t="s">
        <v>16</v>
      </c>
      <c r="B135" s="1">
        <v>77</v>
      </c>
      <c r="C135" t="s">
        <v>50</v>
      </c>
      <c r="D135">
        <v>24</v>
      </c>
      <c r="E135">
        <v>4</v>
      </c>
      <c r="F135" s="1">
        <v>0</v>
      </c>
      <c r="G135" s="1">
        <v>229</v>
      </c>
      <c r="H135" s="1">
        <v>0</v>
      </c>
      <c r="I135" t="s">
        <v>11</v>
      </c>
    </row>
    <row r="136" spans="1:9" ht="15">
      <c r="A136" t="s">
        <v>16</v>
      </c>
      <c r="B136" s="1">
        <v>11400</v>
      </c>
      <c r="C136" t="s">
        <v>50</v>
      </c>
      <c r="D136">
        <v>34</v>
      </c>
      <c r="E136">
        <v>1</v>
      </c>
      <c r="F136" s="1">
        <v>1892</v>
      </c>
      <c r="G136" s="1">
        <v>223</v>
      </c>
      <c r="H136" s="1">
        <v>2221</v>
      </c>
      <c r="I136" t="s">
        <v>10</v>
      </c>
    </row>
    <row r="137" spans="1:9" ht="15">
      <c r="A137" t="s">
        <v>16</v>
      </c>
      <c r="B137" s="1">
        <v>344</v>
      </c>
      <c r="C137" t="s">
        <v>50</v>
      </c>
      <c r="D137">
        <v>34</v>
      </c>
      <c r="E137">
        <v>1</v>
      </c>
      <c r="F137" s="1">
        <v>60</v>
      </c>
      <c r="G137" s="1">
        <v>845</v>
      </c>
      <c r="H137" s="1">
        <v>174</v>
      </c>
      <c r="I137" t="s">
        <v>11</v>
      </c>
    </row>
    <row r="138" spans="1:9" ht="15">
      <c r="A138" t="s">
        <v>16</v>
      </c>
      <c r="B138" s="1">
        <v>47</v>
      </c>
      <c r="C138" t="s">
        <v>50</v>
      </c>
      <c r="D138">
        <v>34</v>
      </c>
      <c r="E138" t="s">
        <v>12</v>
      </c>
      <c r="F138" s="1">
        <v>6</v>
      </c>
      <c r="G138" s="1">
        <v>1</v>
      </c>
      <c r="H138" s="1">
        <v>0</v>
      </c>
      <c r="I138" t="s">
        <v>10</v>
      </c>
    </row>
    <row r="139" spans="1:9" ht="15">
      <c r="A139" t="s">
        <v>16</v>
      </c>
      <c r="B139" s="1">
        <v>2</v>
      </c>
      <c r="C139" t="s">
        <v>50</v>
      </c>
      <c r="D139">
        <v>34</v>
      </c>
      <c r="E139" t="s">
        <v>12</v>
      </c>
      <c r="F139" s="1">
        <v>1</v>
      </c>
      <c r="G139" s="1">
        <v>9</v>
      </c>
      <c r="H139" s="1">
        <v>2</v>
      </c>
      <c r="I139" t="s">
        <v>11</v>
      </c>
    </row>
    <row r="140" spans="1:9" ht="15">
      <c r="A140" t="s">
        <v>16</v>
      </c>
      <c r="B140" s="1">
        <v>70</v>
      </c>
      <c r="C140" t="s">
        <v>50</v>
      </c>
      <c r="D140">
        <v>34</v>
      </c>
      <c r="E140" t="s">
        <v>13</v>
      </c>
      <c r="F140" s="1">
        <v>7</v>
      </c>
      <c r="G140" s="1">
        <v>0</v>
      </c>
      <c r="H140" s="1">
        <v>0</v>
      </c>
      <c r="I140" t="s">
        <v>10</v>
      </c>
    </row>
    <row r="141" spans="1:9" ht="15">
      <c r="A141" t="s">
        <v>16</v>
      </c>
      <c r="B141" s="1">
        <v>6</v>
      </c>
      <c r="C141" t="s">
        <v>50</v>
      </c>
      <c r="D141">
        <v>34</v>
      </c>
      <c r="E141" t="s">
        <v>13</v>
      </c>
      <c r="F141" s="1">
        <v>1</v>
      </c>
      <c r="G141" s="1">
        <v>4</v>
      </c>
      <c r="H141" s="1">
        <v>1</v>
      </c>
      <c r="I141" t="s">
        <v>11</v>
      </c>
    </row>
    <row r="142" spans="1:9" ht="15">
      <c r="A142" t="s">
        <v>16</v>
      </c>
      <c r="B142" s="1">
        <v>858</v>
      </c>
      <c r="C142" t="s">
        <v>50</v>
      </c>
      <c r="D142">
        <v>34</v>
      </c>
      <c r="E142">
        <v>4</v>
      </c>
      <c r="F142" s="1">
        <v>0</v>
      </c>
      <c r="G142" s="1">
        <v>2842</v>
      </c>
      <c r="H142" s="1">
        <v>0</v>
      </c>
      <c r="I142" t="s">
        <v>11</v>
      </c>
    </row>
    <row r="143" spans="1:9" ht="15">
      <c r="A143" t="s">
        <v>16</v>
      </c>
      <c r="B143" s="1">
        <v>2</v>
      </c>
      <c r="C143" t="s">
        <v>50</v>
      </c>
      <c r="D143">
        <v>34</v>
      </c>
      <c r="E143">
        <v>5</v>
      </c>
      <c r="F143" s="1">
        <v>0</v>
      </c>
      <c r="G143" s="1">
        <v>34</v>
      </c>
      <c r="H143" s="1">
        <v>1</v>
      </c>
      <c r="I143" t="s">
        <v>11</v>
      </c>
    </row>
    <row r="144" spans="1:9" ht="15">
      <c r="A144" t="s">
        <v>16</v>
      </c>
      <c r="B144" s="1">
        <v>11916</v>
      </c>
      <c r="C144" t="s">
        <v>50</v>
      </c>
      <c r="D144">
        <v>39</v>
      </c>
      <c r="E144">
        <v>1</v>
      </c>
      <c r="F144" s="1">
        <v>1619</v>
      </c>
      <c r="G144" s="1">
        <v>238</v>
      </c>
      <c r="H144" s="1">
        <v>1941</v>
      </c>
      <c r="I144" t="s">
        <v>10</v>
      </c>
    </row>
    <row r="145" spans="1:9" ht="15">
      <c r="A145" t="s">
        <v>16</v>
      </c>
      <c r="B145" s="1">
        <v>341</v>
      </c>
      <c r="C145" t="s">
        <v>50</v>
      </c>
      <c r="D145">
        <v>39</v>
      </c>
      <c r="E145">
        <v>1</v>
      </c>
      <c r="F145" s="1">
        <v>83</v>
      </c>
      <c r="G145" s="1">
        <v>823</v>
      </c>
      <c r="H145" s="1">
        <v>197</v>
      </c>
      <c r="I145" t="s">
        <v>11</v>
      </c>
    </row>
    <row r="146" spans="1:9" ht="15">
      <c r="A146" t="s">
        <v>16</v>
      </c>
      <c r="B146" s="1">
        <v>1131</v>
      </c>
      <c r="C146" t="s">
        <v>50</v>
      </c>
      <c r="D146">
        <v>39</v>
      </c>
      <c r="E146">
        <v>4</v>
      </c>
      <c r="F146" s="1">
        <v>0</v>
      </c>
      <c r="G146" s="1">
        <v>4768</v>
      </c>
      <c r="H146" s="1">
        <v>0</v>
      </c>
      <c r="I146" t="s">
        <v>11</v>
      </c>
    </row>
    <row r="147" spans="1:9" ht="15">
      <c r="A147" t="s">
        <v>16</v>
      </c>
      <c r="B147" s="1">
        <v>1</v>
      </c>
      <c r="C147" t="s">
        <v>50</v>
      </c>
      <c r="D147">
        <v>39</v>
      </c>
      <c r="E147">
        <v>5</v>
      </c>
      <c r="F147" s="1">
        <v>0</v>
      </c>
      <c r="G147" s="1">
        <v>1</v>
      </c>
      <c r="H147" s="1">
        <v>1</v>
      </c>
      <c r="I147" t="s">
        <v>10</v>
      </c>
    </row>
    <row r="148" spans="1:9" ht="15">
      <c r="A148" t="s">
        <v>16</v>
      </c>
      <c r="B148" s="1">
        <v>2</v>
      </c>
      <c r="C148" t="s">
        <v>50</v>
      </c>
      <c r="D148">
        <v>39</v>
      </c>
      <c r="E148">
        <v>5</v>
      </c>
      <c r="F148" s="1">
        <v>0</v>
      </c>
      <c r="G148" s="1">
        <v>3</v>
      </c>
      <c r="H148" s="1">
        <v>1</v>
      </c>
      <c r="I148" t="s">
        <v>11</v>
      </c>
    </row>
    <row r="149" spans="1:9" ht="15">
      <c r="A149" t="s">
        <v>16</v>
      </c>
      <c r="B149" s="1">
        <v>11447</v>
      </c>
      <c r="C149" t="s">
        <v>50</v>
      </c>
      <c r="D149">
        <v>44</v>
      </c>
      <c r="E149">
        <v>1</v>
      </c>
      <c r="F149" s="1">
        <v>1325</v>
      </c>
      <c r="G149" s="1">
        <v>257</v>
      </c>
      <c r="H149" s="1">
        <v>1643</v>
      </c>
      <c r="I149" t="s">
        <v>10</v>
      </c>
    </row>
    <row r="150" spans="1:9" ht="15">
      <c r="A150" t="s">
        <v>16</v>
      </c>
      <c r="B150" s="1">
        <v>384</v>
      </c>
      <c r="C150" t="s">
        <v>50</v>
      </c>
      <c r="D150">
        <v>44</v>
      </c>
      <c r="E150">
        <v>1</v>
      </c>
      <c r="F150" s="1">
        <v>83</v>
      </c>
      <c r="G150" s="1">
        <v>934</v>
      </c>
      <c r="H150" s="1">
        <v>220</v>
      </c>
      <c r="I150" t="s">
        <v>11</v>
      </c>
    </row>
    <row r="151" spans="1:9" ht="15">
      <c r="A151" t="s">
        <v>16</v>
      </c>
      <c r="B151" s="1">
        <v>726</v>
      </c>
      <c r="C151" t="s">
        <v>50</v>
      </c>
      <c r="D151">
        <v>44</v>
      </c>
      <c r="E151">
        <v>4</v>
      </c>
      <c r="F151" s="1">
        <v>0</v>
      </c>
      <c r="G151" s="1">
        <v>2528</v>
      </c>
      <c r="H151" s="1">
        <v>0</v>
      </c>
      <c r="I151" t="s">
        <v>11</v>
      </c>
    </row>
    <row r="152" spans="1:9" ht="15">
      <c r="A152" t="s">
        <v>16</v>
      </c>
      <c r="B152" s="1">
        <v>3</v>
      </c>
      <c r="C152" t="s">
        <v>50</v>
      </c>
      <c r="D152">
        <v>44</v>
      </c>
      <c r="E152">
        <v>5</v>
      </c>
      <c r="F152" s="1">
        <v>0</v>
      </c>
      <c r="G152" s="1">
        <v>4</v>
      </c>
      <c r="H152" s="1">
        <v>2</v>
      </c>
      <c r="I152" t="s">
        <v>11</v>
      </c>
    </row>
    <row r="153" spans="1:9" ht="15">
      <c r="A153" t="s">
        <v>16</v>
      </c>
      <c r="B153" s="1">
        <v>35205</v>
      </c>
      <c r="C153" t="s">
        <v>50</v>
      </c>
      <c r="D153">
        <v>54</v>
      </c>
      <c r="E153">
        <v>1</v>
      </c>
      <c r="F153" s="1">
        <v>2697</v>
      </c>
      <c r="G153" s="1">
        <v>487</v>
      </c>
      <c r="H153" s="1">
        <v>3434</v>
      </c>
      <c r="I153" t="s">
        <v>10</v>
      </c>
    </row>
    <row r="154" spans="1:9" ht="15">
      <c r="A154" t="s">
        <v>16</v>
      </c>
      <c r="B154" s="1">
        <v>815</v>
      </c>
      <c r="C154" t="s">
        <v>50</v>
      </c>
      <c r="D154">
        <v>54</v>
      </c>
      <c r="E154">
        <v>1</v>
      </c>
      <c r="F154" s="1">
        <v>259</v>
      </c>
      <c r="G154" s="1">
        <v>2952</v>
      </c>
      <c r="H154" s="1">
        <v>535</v>
      </c>
      <c r="I154" t="s">
        <v>11</v>
      </c>
    </row>
    <row r="155" spans="1:9" ht="15">
      <c r="A155" t="s">
        <v>16</v>
      </c>
      <c r="B155" s="1">
        <v>2793</v>
      </c>
      <c r="C155" t="s">
        <v>50</v>
      </c>
      <c r="D155">
        <v>54</v>
      </c>
      <c r="E155">
        <v>4</v>
      </c>
      <c r="F155" s="1">
        <v>0</v>
      </c>
      <c r="G155" s="1">
        <v>12766</v>
      </c>
      <c r="H155" s="1">
        <v>0</v>
      </c>
      <c r="I155" t="s">
        <v>11</v>
      </c>
    </row>
    <row r="156" spans="1:9" ht="15">
      <c r="A156" t="s">
        <v>16</v>
      </c>
      <c r="B156" s="1">
        <v>4</v>
      </c>
      <c r="C156" t="s">
        <v>50</v>
      </c>
      <c r="D156">
        <v>54</v>
      </c>
      <c r="E156">
        <v>5</v>
      </c>
      <c r="F156" s="1">
        <v>0</v>
      </c>
      <c r="G156" s="1">
        <v>0</v>
      </c>
      <c r="H156" s="1">
        <v>2</v>
      </c>
      <c r="I156" t="s">
        <v>10</v>
      </c>
    </row>
    <row r="157" spans="1:9" ht="15">
      <c r="A157" t="s">
        <v>16</v>
      </c>
      <c r="B157" s="1">
        <v>4</v>
      </c>
      <c r="C157" t="s">
        <v>50</v>
      </c>
      <c r="D157">
        <v>54</v>
      </c>
      <c r="E157">
        <v>5</v>
      </c>
      <c r="F157" s="1">
        <v>0</v>
      </c>
      <c r="G157" s="1">
        <v>9</v>
      </c>
      <c r="H157" s="1">
        <v>3</v>
      </c>
      <c r="I157" t="s">
        <v>11</v>
      </c>
    </row>
    <row r="158" spans="1:9" ht="15">
      <c r="A158" t="s">
        <v>16</v>
      </c>
      <c r="B158" s="1">
        <v>46090</v>
      </c>
      <c r="C158" t="s">
        <v>50</v>
      </c>
      <c r="D158">
        <v>64</v>
      </c>
      <c r="E158">
        <v>1</v>
      </c>
      <c r="F158" s="1">
        <v>2543</v>
      </c>
      <c r="G158" s="1">
        <v>386</v>
      </c>
      <c r="H158" s="1">
        <v>3284</v>
      </c>
      <c r="I158" t="s">
        <v>10</v>
      </c>
    </row>
    <row r="159" spans="1:9" ht="15">
      <c r="A159" t="s">
        <v>16</v>
      </c>
      <c r="B159" s="1">
        <v>609</v>
      </c>
      <c r="C159" t="s">
        <v>50</v>
      </c>
      <c r="D159">
        <v>64</v>
      </c>
      <c r="E159">
        <v>1</v>
      </c>
      <c r="F159" s="1">
        <v>205</v>
      </c>
      <c r="G159" s="1">
        <v>2716</v>
      </c>
      <c r="H159" s="1">
        <v>402</v>
      </c>
      <c r="I159" t="s">
        <v>11</v>
      </c>
    </row>
    <row r="160" spans="1:9" ht="15">
      <c r="A160" t="s">
        <v>16</v>
      </c>
      <c r="B160" s="1">
        <v>1482</v>
      </c>
      <c r="C160" t="s">
        <v>50</v>
      </c>
      <c r="D160">
        <v>64</v>
      </c>
      <c r="E160">
        <v>4</v>
      </c>
      <c r="F160">
        <v>0</v>
      </c>
      <c r="G160" s="1">
        <v>10709</v>
      </c>
      <c r="H160">
        <v>0</v>
      </c>
      <c r="I160" t="s">
        <v>11</v>
      </c>
    </row>
    <row r="161" spans="1:9" ht="15">
      <c r="A161" t="s">
        <v>16</v>
      </c>
      <c r="B161" s="1">
        <v>2</v>
      </c>
      <c r="C161" s="1" t="s">
        <v>50</v>
      </c>
      <c r="D161">
        <v>64</v>
      </c>
      <c r="E161">
        <v>5</v>
      </c>
      <c r="F161" s="1">
        <v>0</v>
      </c>
      <c r="G161" s="1">
        <v>1</v>
      </c>
      <c r="H161" s="1">
        <v>1</v>
      </c>
      <c r="I161" t="s">
        <v>10</v>
      </c>
    </row>
    <row r="162" spans="1:9" ht="15">
      <c r="A162" t="s">
        <v>16</v>
      </c>
      <c r="B162" s="1">
        <v>11</v>
      </c>
      <c r="C162" s="1" t="s">
        <v>50</v>
      </c>
      <c r="D162">
        <v>64</v>
      </c>
      <c r="E162">
        <v>5</v>
      </c>
      <c r="F162" s="1">
        <v>0</v>
      </c>
      <c r="G162" s="1">
        <v>31</v>
      </c>
      <c r="H162" s="1">
        <v>6</v>
      </c>
      <c r="I162" t="s">
        <v>11</v>
      </c>
    </row>
    <row r="163" spans="1:9" ht="15">
      <c r="A163" t="s">
        <v>16</v>
      </c>
      <c r="B163" s="1">
        <v>71930</v>
      </c>
      <c r="C163" s="1" t="s">
        <v>50</v>
      </c>
      <c r="D163">
        <v>99</v>
      </c>
      <c r="E163">
        <v>1</v>
      </c>
      <c r="F163" s="1">
        <v>2148</v>
      </c>
      <c r="G163" s="1">
        <v>194</v>
      </c>
      <c r="H163" s="1">
        <v>2908</v>
      </c>
      <c r="I163" t="s">
        <v>10</v>
      </c>
    </row>
    <row r="164" spans="1:9" ht="15">
      <c r="A164" t="s">
        <v>16</v>
      </c>
      <c r="B164" s="1">
        <v>410</v>
      </c>
      <c r="C164" s="1" t="s">
        <v>50</v>
      </c>
      <c r="D164">
        <v>99</v>
      </c>
      <c r="E164">
        <v>1</v>
      </c>
      <c r="F164" s="1">
        <v>106</v>
      </c>
      <c r="G164" s="1">
        <v>1316</v>
      </c>
      <c r="H164" s="1">
        <v>216</v>
      </c>
      <c r="I164" t="s">
        <v>11</v>
      </c>
    </row>
    <row r="165" spans="1:9" ht="15">
      <c r="A165" t="s">
        <v>16</v>
      </c>
      <c r="B165" s="1">
        <v>708</v>
      </c>
      <c r="C165" s="1" t="s">
        <v>50</v>
      </c>
      <c r="D165">
        <v>99</v>
      </c>
      <c r="E165">
        <v>4</v>
      </c>
      <c r="F165" s="1">
        <v>0</v>
      </c>
      <c r="G165" s="1">
        <v>5929</v>
      </c>
      <c r="H165" s="1">
        <v>0</v>
      </c>
      <c r="I165" t="s">
        <v>11</v>
      </c>
    </row>
    <row r="166" spans="1:9" ht="15">
      <c r="A166" t="s">
        <v>16</v>
      </c>
      <c r="B166" s="1">
        <v>4</v>
      </c>
      <c r="C166" s="1" t="s">
        <v>50</v>
      </c>
      <c r="D166">
        <v>99</v>
      </c>
      <c r="E166">
        <v>5</v>
      </c>
      <c r="F166" s="1">
        <v>0</v>
      </c>
      <c r="G166" s="1">
        <v>1</v>
      </c>
      <c r="H166" s="1">
        <v>1</v>
      </c>
      <c r="I166" t="s">
        <v>10</v>
      </c>
    </row>
    <row r="167" spans="1:9" ht="15">
      <c r="A167" t="s">
        <v>16</v>
      </c>
      <c r="B167" s="1">
        <v>3</v>
      </c>
      <c r="C167" s="1" t="s">
        <v>50</v>
      </c>
      <c r="D167">
        <v>99</v>
      </c>
      <c r="E167">
        <v>5</v>
      </c>
      <c r="F167" s="1">
        <v>0</v>
      </c>
      <c r="G167" s="1">
        <v>12</v>
      </c>
      <c r="H167" s="1">
        <v>3</v>
      </c>
      <c r="I167" t="s">
        <v>11</v>
      </c>
    </row>
    <row r="168" spans="1:9" ht="15">
      <c r="A168" t="s">
        <v>16</v>
      </c>
      <c r="B168" s="1">
        <v>264</v>
      </c>
      <c r="C168" s="1" t="s">
        <v>50</v>
      </c>
      <c r="D168" t="s">
        <v>14</v>
      </c>
      <c r="E168">
        <v>6</v>
      </c>
      <c r="F168" s="1">
        <v>0</v>
      </c>
      <c r="G168" s="1">
        <v>0</v>
      </c>
      <c r="H168" s="1">
        <v>0</v>
      </c>
      <c r="I168" t="s">
        <v>11</v>
      </c>
    </row>
    <row r="169" spans="1:9" ht="15">
      <c r="A169" t="s">
        <v>17</v>
      </c>
      <c r="B169" s="1">
        <v>39383</v>
      </c>
      <c r="C169" s="1" t="s">
        <v>50</v>
      </c>
      <c r="F169" s="1" t="s">
        <v>50</v>
      </c>
      <c r="G169" s="1" t="s">
        <v>50</v>
      </c>
      <c r="H169" s="1" t="s">
        <v>50</v>
      </c>
      <c r="I169" t="s">
        <v>11</v>
      </c>
    </row>
    <row r="170" spans="1:9" ht="15">
      <c r="A170" t="s">
        <v>17</v>
      </c>
      <c r="B170" s="1">
        <v>35</v>
      </c>
      <c r="C170" s="1">
        <v>151</v>
      </c>
      <c r="D170">
        <v>24</v>
      </c>
      <c r="E170">
        <v>1</v>
      </c>
      <c r="F170" s="1">
        <v>13</v>
      </c>
      <c r="G170" s="1">
        <v>4</v>
      </c>
      <c r="H170" s="1">
        <v>25</v>
      </c>
      <c r="I170" t="s">
        <v>10</v>
      </c>
    </row>
    <row r="171" spans="1:9" ht="15">
      <c r="A171" t="s">
        <v>17</v>
      </c>
      <c r="B171" s="1">
        <v>1</v>
      </c>
      <c r="C171" s="1">
        <v>7</v>
      </c>
      <c r="D171">
        <v>24</v>
      </c>
      <c r="E171">
        <v>1</v>
      </c>
      <c r="F171" s="1">
        <v>0</v>
      </c>
      <c r="G171" s="1">
        <v>1</v>
      </c>
      <c r="H171" s="1">
        <v>1</v>
      </c>
      <c r="I171" t="s">
        <v>11</v>
      </c>
    </row>
    <row r="172" spans="1:9" ht="15">
      <c r="A172" t="s">
        <v>17</v>
      </c>
      <c r="B172" s="1">
        <v>4</v>
      </c>
      <c r="C172" s="1">
        <v>20</v>
      </c>
      <c r="D172">
        <v>24</v>
      </c>
      <c r="E172" t="s">
        <v>13</v>
      </c>
      <c r="F172" s="1">
        <v>5</v>
      </c>
      <c r="G172" s="1">
        <v>0</v>
      </c>
      <c r="H172" s="1">
        <v>0</v>
      </c>
      <c r="I172" t="s">
        <v>10</v>
      </c>
    </row>
    <row r="173" spans="1:9" ht="15">
      <c r="A173" t="s">
        <v>17</v>
      </c>
      <c r="B173" s="1">
        <v>2</v>
      </c>
      <c r="C173" s="1">
        <v>3</v>
      </c>
      <c r="D173">
        <v>24</v>
      </c>
      <c r="E173" t="s">
        <v>13</v>
      </c>
      <c r="F173" s="1">
        <v>1</v>
      </c>
      <c r="G173" s="1">
        <v>84</v>
      </c>
      <c r="H173" s="1">
        <v>0</v>
      </c>
      <c r="I173" t="s">
        <v>11</v>
      </c>
    </row>
    <row r="174" spans="1:9" ht="15">
      <c r="A174" t="s">
        <v>17</v>
      </c>
      <c r="B174" s="1">
        <v>4</v>
      </c>
      <c r="C174" s="1">
        <v>18</v>
      </c>
      <c r="D174">
        <v>24</v>
      </c>
      <c r="E174">
        <v>3</v>
      </c>
      <c r="F174" s="1">
        <v>2</v>
      </c>
      <c r="G174" s="1">
        <v>4</v>
      </c>
      <c r="H174" s="1">
        <v>0</v>
      </c>
      <c r="I174" t="s">
        <v>11</v>
      </c>
    </row>
    <row r="175" spans="1:9" ht="15">
      <c r="A175" t="s">
        <v>17</v>
      </c>
      <c r="B175" s="1">
        <v>14</v>
      </c>
      <c r="C175" s="1">
        <v>39</v>
      </c>
      <c r="D175">
        <v>24</v>
      </c>
      <c r="E175">
        <v>4</v>
      </c>
      <c r="F175" s="1">
        <v>0</v>
      </c>
      <c r="G175" s="1">
        <v>39</v>
      </c>
      <c r="H175" s="1">
        <v>0</v>
      </c>
      <c r="I175" t="s">
        <v>11</v>
      </c>
    </row>
    <row r="176" spans="1:9" ht="15">
      <c r="A176" t="s">
        <v>17</v>
      </c>
      <c r="B176" s="1">
        <v>2</v>
      </c>
      <c r="C176" s="1">
        <v>9</v>
      </c>
      <c r="D176">
        <v>24</v>
      </c>
      <c r="E176">
        <v>5</v>
      </c>
      <c r="F176" s="1">
        <v>0</v>
      </c>
      <c r="G176" s="1">
        <v>3</v>
      </c>
      <c r="H176" s="1">
        <v>2</v>
      </c>
      <c r="I176" t="s">
        <v>11</v>
      </c>
    </row>
    <row r="177" spans="1:9" ht="15">
      <c r="A177" t="s">
        <v>17</v>
      </c>
      <c r="B177" s="1">
        <v>718</v>
      </c>
      <c r="C177" s="1">
        <v>3043</v>
      </c>
      <c r="D177">
        <v>34</v>
      </c>
      <c r="E177">
        <v>1</v>
      </c>
      <c r="F177" s="1">
        <v>478</v>
      </c>
      <c r="G177" s="1">
        <v>101</v>
      </c>
      <c r="H177" s="1">
        <v>573</v>
      </c>
      <c r="I177" t="s">
        <v>10</v>
      </c>
    </row>
    <row r="178" spans="1:9" ht="15">
      <c r="A178" t="s">
        <v>17</v>
      </c>
      <c r="B178" s="1">
        <v>51</v>
      </c>
      <c r="C178" s="1">
        <v>109</v>
      </c>
      <c r="D178">
        <v>34</v>
      </c>
      <c r="E178">
        <v>1</v>
      </c>
      <c r="F178" s="1">
        <v>18</v>
      </c>
      <c r="G178" s="1">
        <v>237</v>
      </c>
      <c r="H178" s="1">
        <v>36</v>
      </c>
      <c r="I178" t="s">
        <v>11</v>
      </c>
    </row>
    <row r="179" spans="1:9" ht="15">
      <c r="A179" t="s">
        <v>17</v>
      </c>
      <c r="B179" s="1">
        <v>29</v>
      </c>
      <c r="C179" s="1">
        <v>136</v>
      </c>
      <c r="D179">
        <v>34</v>
      </c>
      <c r="E179" t="s">
        <v>12</v>
      </c>
      <c r="F179" s="1">
        <v>33</v>
      </c>
      <c r="G179" s="1">
        <v>3</v>
      </c>
      <c r="H179" s="1">
        <v>8</v>
      </c>
      <c r="I179" t="s">
        <v>10</v>
      </c>
    </row>
    <row r="180" spans="1:9" ht="15">
      <c r="A180" t="s">
        <v>17</v>
      </c>
      <c r="B180" s="1">
        <v>1</v>
      </c>
      <c r="C180" s="1">
        <v>1</v>
      </c>
      <c r="D180">
        <v>34</v>
      </c>
      <c r="E180" t="s">
        <v>12</v>
      </c>
      <c r="F180" s="1">
        <v>1</v>
      </c>
      <c r="G180" s="1">
        <v>3</v>
      </c>
      <c r="H180" s="1">
        <v>1</v>
      </c>
      <c r="I180" t="s">
        <v>11</v>
      </c>
    </row>
    <row r="181" spans="1:9" ht="15">
      <c r="A181" t="s">
        <v>17</v>
      </c>
      <c r="B181" s="1">
        <v>52</v>
      </c>
      <c r="C181" s="1">
        <v>188</v>
      </c>
      <c r="D181">
        <v>34</v>
      </c>
      <c r="E181" t="s">
        <v>13</v>
      </c>
      <c r="F181" s="1">
        <v>61</v>
      </c>
      <c r="G181" s="1">
        <v>11</v>
      </c>
      <c r="H181" s="1">
        <v>0</v>
      </c>
      <c r="I181" t="s">
        <v>10</v>
      </c>
    </row>
    <row r="182" spans="1:9" ht="15">
      <c r="A182" t="s">
        <v>17</v>
      </c>
      <c r="B182" s="1">
        <v>6</v>
      </c>
      <c r="C182" s="1">
        <v>17</v>
      </c>
      <c r="D182">
        <v>34</v>
      </c>
      <c r="E182" t="s">
        <v>13</v>
      </c>
      <c r="F182" s="1">
        <v>5</v>
      </c>
      <c r="G182" s="1">
        <v>18</v>
      </c>
      <c r="H182" s="1">
        <v>0</v>
      </c>
      <c r="I182" t="s">
        <v>11</v>
      </c>
    </row>
    <row r="183" spans="1:9" ht="15">
      <c r="A183" t="s">
        <v>17</v>
      </c>
      <c r="B183" s="1">
        <v>8</v>
      </c>
      <c r="C183" s="1">
        <v>25</v>
      </c>
      <c r="D183">
        <v>34</v>
      </c>
      <c r="E183">
        <v>3</v>
      </c>
      <c r="F183" s="1">
        <v>12</v>
      </c>
      <c r="G183" s="1">
        <v>5</v>
      </c>
      <c r="H183" s="1">
        <v>0</v>
      </c>
      <c r="I183" t="s">
        <v>10</v>
      </c>
    </row>
    <row r="184" spans="1:9" ht="15">
      <c r="A184" t="s">
        <v>17</v>
      </c>
      <c r="B184" s="1">
        <v>19</v>
      </c>
      <c r="C184" s="1">
        <v>67</v>
      </c>
      <c r="D184">
        <v>34</v>
      </c>
      <c r="E184">
        <v>3</v>
      </c>
      <c r="F184" s="1">
        <v>5</v>
      </c>
      <c r="G184" s="1">
        <v>16</v>
      </c>
      <c r="H184" s="1">
        <v>0</v>
      </c>
      <c r="I184" t="s">
        <v>11</v>
      </c>
    </row>
    <row r="185" spans="1:9" ht="15">
      <c r="A185" t="s">
        <v>17</v>
      </c>
      <c r="B185" s="1">
        <v>174</v>
      </c>
      <c r="C185" s="1">
        <v>513</v>
      </c>
      <c r="D185">
        <v>34</v>
      </c>
      <c r="E185">
        <v>4</v>
      </c>
      <c r="F185" s="1">
        <v>0</v>
      </c>
      <c r="G185" s="1">
        <v>485</v>
      </c>
      <c r="H185" s="1">
        <v>0</v>
      </c>
      <c r="I185" t="s">
        <v>11</v>
      </c>
    </row>
    <row r="186" spans="1:9" ht="15">
      <c r="A186" t="s">
        <v>17</v>
      </c>
      <c r="B186" s="1">
        <v>7</v>
      </c>
      <c r="C186" s="1">
        <v>26</v>
      </c>
      <c r="D186">
        <v>34</v>
      </c>
      <c r="E186">
        <v>5</v>
      </c>
      <c r="F186" s="1">
        <v>0</v>
      </c>
      <c r="G186" s="1">
        <v>4</v>
      </c>
      <c r="H186" s="1">
        <v>7</v>
      </c>
      <c r="I186" t="s">
        <v>10</v>
      </c>
    </row>
    <row r="187" spans="1:9" ht="15">
      <c r="A187" t="s">
        <v>17</v>
      </c>
      <c r="B187" s="1">
        <v>30</v>
      </c>
      <c r="C187" s="1">
        <v>67</v>
      </c>
      <c r="D187">
        <v>34</v>
      </c>
      <c r="E187">
        <v>5</v>
      </c>
      <c r="F187" s="1">
        <v>0</v>
      </c>
      <c r="G187" s="1">
        <v>66</v>
      </c>
      <c r="H187" s="1">
        <v>28</v>
      </c>
      <c r="I187" t="s">
        <v>11</v>
      </c>
    </row>
    <row r="188" spans="1:9" ht="15">
      <c r="A188" t="s">
        <v>17</v>
      </c>
      <c r="B188" s="1">
        <v>904</v>
      </c>
      <c r="C188" s="1">
        <v>3743</v>
      </c>
      <c r="D188">
        <v>39</v>
      </c>
      <c r="E188">
        <v>1</v>
      </c>
      <c r="F188" s="1">
        <v>607</v>
      </c>
      <c r="G188" s="1">
        <v>175</v>
      </c>
      <c r="H188" s="1">
        <v>721</v>
      </c>
      <c r="I188" t="s">
        <v>10</v>
      </c>
    </row>
    <row r="189" spans="1:9" ht="15">
      <c r="A189" t="s">
        <v>17</v>
      </c>
      <c r="B189" s="1">
        <v>66</v>
      </c>
      <c r="C189" s="1">
        <v>138</v>
      </c>
      <c r="D189">
        <v>39</v>
      </c>
      <c r="E189">
        <v>1</v>
      </c>
      <c r="F189" s="1">
        <v>22</v>
      </c>
      <c r="G189" s="1">
        <v>141</v>
      </c>
      <c r="H189" s="1">
        <v>51</v>
      </c>
      <c r="I189" t="s">
        <v>11</v>
      </c>
    </row>
    <row r="190" spans="1:9" ht="15">
      <c r="A190" t="s">
        <v>17</v>
      </c>
      <c r="B190" s="1">
        <v>15</v>
      </c>
      <c r="C190" s="1">
        <v>74</v>
      </c>
      <c r="D190">
        <v>39</v>
      </c>
      <c r="E190" t="s">
        <v>12</v>
      </c>
      <c r="F190" s="1">
        <v>15</v>
      </c>
      <c r="G190" s="1">
        <v>2</v>
      </c>
      <c r="H190" s="1">
        <v>5</v>
      </c>
      <c r="I190" t="s">
        <v>10</v>
      </c>
    </row>
    <row r="191" spans="1:9" ht="15">
      <c r="A191" t="s">
        <v>17</v>
      </c>
      <c r="B191" s="1">
        <v>28</v>
      </c>
      <c r="C191" s="1">
        <v>137</v>
      </c>
      <c r="D191">
        <v>39</v>
      </c>
      <c r="E191" t="s">
        <v>13</v>
      </c>
      <c r="F191" s="1">
        <v>26</v>
      </c>
      <c r="G191" s="1">
        <v>4</v>
      </c>
      <c r="H191" s="1">
        <v>0</v>
      </c>
      <c r="I191" t="s">
        <v>10</v>
      </c>
    </row>
    <row r="192" spans="1:9" ht="15">
      <c r="A192" t="s">
        <v>17</v>
      </c>
      <c r="B192" s="1">
        <v>1</v>
      </c>
      <c r="C192" s="1">
        <v>1</v>
      </c>
      <c r="D192">
        <v>39</v>
      </c>
      <c r="E192" t="s">
        <v>13</v>
      </c>
      <c r="F192" s="1">
        <v>1</v>
      </c>
      <c r="G192" s="1">
        <v>2</v>
      </c>
      <c r="H192" s="1">
        <v>0</v>
      </c>
      <c r="I192" t="s">
        <v>11</v>
      </c>
    </row>
    <row r="193" spans="1:9" ht="15">
      <c r="A193" t="s">
        <v>17</v>
      </c>
      <c r="B193" s="1">
        <v>8</v>
      </c>
      <c r="C193" s="1">
        <v>37</v>
      </c>
      <c r="D193">
        <v>39</v>
      </c>
      <c r="E193">
        <v>3</v>
      </c>
      <c r="F193" s="1">
        <v>11</v>
      </c>
      <c r="G193" s="1">
        <v>6</v>
      </c>
      <c r="H193" s="1">
        <v>0</v>
      </c>
      <c r="I193" t="s">
        <v>10</v>
      </c>
    </row>
    <row r="194" spans="1:9" ht="15">
      <c r="A194" t="s">
        <v>17</v>
      </c>
      <c r="B194" s="1">
        <v>11</v>
      </c>
      <c r="C194" s="1">
        <v>53</v>
      </c>
      <c r="D194">
        <v>39</v>
      </c>
      <c r="E194">
        <v>3</v>
      </c>
      <c r="F194" s="1">
        <v>4</v>
      </c>
      <c r="G194" s="1">
        <v>9</v>
      </c>
      <c r="H194" s="1">
        <v>0</v>
      </c>
      <c r="I194" t="s">
        <v>11</v>
      </c>
    </row>
    <row r="195" spans="1:9" ht="15">
      <c r="A195" t="s">
        <v>17</v>
      </c>
      <c r="B195" s="1">
        <v>149</v>
      </c>
      <c r="C195" s="1">
        <v>433</v>
      </c>
      <c r="D195">
        <v>39</v>
      </c>
      <c r="E195">
        <v>4</v>
      </c>
      <c r="F195" s="1">
        <v>0</v>
      </c>
      <c r="G195" s="1">
        <v>506</v>
      </c>
      <c r="H195" s="1">
        <v>0</v>
      </c>
      <c r="I195" t="s">
        <v>11</v>
      </c>
    </row>
    <row r="196" spans="1:9" ht="15">
      <c r="A196" t="s">
        <v>17</v>
      </c>
      <c r="B196" s="1">
        <v>6</v>
      </c>
      <c r="C196" s="1">
        <v>8</v>
      </c>
      <c r="D196">
        <v>39</v>
      </c>
      <c r="E196">
        <v>5</v>
      </c>
      <c r="F196" s="1">
        <v>0</v>
      </c>
      <c r="G196" s="1">
        <v>4</v>
      </c>
      <c r="H196" s="1">
        <v>5</v>
      </c>
      <c r="I196" t="s">
        <v>10</v>
      </c>
    </row>
    <row r="197" spans="1:9" ht="15">
      <c r="A197" t="s">
        <v>17</v>
      </c>
      <c r="B197" s="1">
        <v>40</v>
      </c>
      <c r="C197" s="1">
        <v>102</v>
      </c>
      <c r="D197">
        <v>39</v>
      </c>
      <c r="E197">
        <v>5</v>
      </c>
      <c r="F197" s="1">
        <v>0</v>
      </c>
      <c r="G197" s="1">
        <v>90</v>
      </c>
      <c r="H197" s="1">
        <v>37</v>
      </c>
      <c r="I197" t="s">
        <v>11</v>
      </c>
    </row>
    <row r="198" spans="1:9" ht="15">
      <c r="A198" t="s">
        <v>17</v>
      </c>
      <c r="B198" s="1">
        <v>1097</v>
      </c>
      <c r="C198" s="1">
        <v>4760</v>
      </c>
      <c r="D198">
        <v>44</v>
      </c>
      <c r="E198">
        <v>1</v>
      </c>
      <c r="F198" s="1">
        <v>642</v>
      </c>
      <c r="G198" s="1">
        <v>206</v>
      </c>
      <c r="H198" s="1">
        <v>879</v>
      </c>
      <c r="I198" t="s">
        <v>10</v>
      </c>
    </row>
    <row r="199" spans="1:9" ht="15">
      <c r="A199" t="s">
        <v>17</v>
      </c>
      <c r="B199" s="1">
        <v>103</v>
      </c>
      <c r="C199" s="1">
        <v>251</v>
      </c>
      <c r="D199">
        <v>44</v>
      </c>
      <c r="E199">
        <v>1</v>
      </c>
      <c r="F199" s="1">
        <v>35</v>
      </c>
      <c r="G199" s="1">
        <v>321</v>
      </c>
      <c r="H199" s="1">
        <v>77</v>
      </c>
      <c r="I199" t="s">
        <v>11</v>
      </c>
    </row>
    <row r="200" spans="1:9" ht="15">
      <c r="A200" t="s">
        <v>17</v>
      </c>
      <c r="B200" s="1">
        <v>19</v>
      </c>
      <c r="C200" s="1">
        <v>111</v>
      </c>
      <c r="D200">
        <v>44</v>
      </c>
      <c r="E200" t="s">
        <v>12</v>
      </c>
      <c r="F200" s="1">
        <v>20</v>
      </c>
      <c r="G200" s="1">
        <v>4</v>
      </c>
      <c r="H200" s="1">
        <v>9</v>
      </c>
      <c r="I200" t="s">
        <v>10</v>
      </c>
    </row>
    <row r="201" spans="1:9" ht="15">
      <c r="A201" t="s">
        <v>17</v>
      </c>
      <c r="B201" s="1">
        <v>2</v>
      </c>
      <c r="C201" s="1">
        <v>5</v>
      </c>
      <c r="D201">
        <v>44</v>
      </c>
      <c r="E201" t="s">
        <v>12</v>
      </c>
      <c r="F201" s="1">
        <v>1</v>
      </c>
      <c r="G201" s="1">
        <v>5</v>
      </c>
      <c r="H201" s="1">
        <v>1</v>
      </c>
      <c r="I201" t="s">
        <v>11</v>
      </c>
    </row>
    <row r="202" spans="1:9" ht="15">
      <c r="A202" t="s">
        <v>17</v>
      </c>
      <c r="B202" s="1">
        <v>35</v>
      </c>
      <c r="C202" s="1">
        <v>121</v>
      </c>
      <c r="D202">
        <v>44</v>
      </c>
      <c r="E202" t="s">
        <v>13</v>
      </c>
      <c r="F202" s="1">
        <v>38</v>
      </c>
      <c r="G202" s="1">
        <v>4</v>
      </c>
      <c r="H202" s="1">
        <v>0</v>
      </c>
      <c r="I202" t="s">
        <v>10</v>
      </c>
    </row>
    <row r="203" spans="1:9" ht="15">
      <c r="A203" t="s">
        <v>17</v>
      </c>
      <c r="B203" s="1">
        <v>6</v>
      </c>
      <c r="C203" s="1">
        <v>16</v>
      </c>
      <c r="D203">
        <v>44</v>
      </c>
      <c r="E203" t="s">
        <v>13</v>
      </c>
      <c r="F203" s="1">
        <v>10</v>
      </c>
      <c r="G203" s="1">
        <v>33</v>
      </c>
      <c r="H203" s="1">
        <v>0</v>
      </c>
      <c r="I203" t="s">
        <v>11</v>
      </c>
    </row>
    <row r="204" spans="1:9" ht="15">
      <c r="A204" t="s">
        <v>17</v>
      </c>
      <c r="B204" s="1">
        <v>6</v>
      </c>
      <c r="C204" s="1">
        <v>34</v>
      </c>
      <c r="D204">
        <v>44</v>
      </c>
      <c r="E204">
        <v>3</v>
      </c>
      <c r="F204" s="1">
        <v>12</v>
      </c>
      <c r="G204" s="1">
        <v>5</v>
      </c>
      <c r="H204" s="1">
        <v>0</v>
      </c>
      <c r="I204" t="s">
        <v>10</v>
      </c>
    </row>
    <row r="205" spans="1:9" ht="15">
      <c r="A205" t="s">
        <v>17</v>
      </c>
      <c r="B205" s="1">
        <v>13</v>
      </c>
      <c r="C205" s="1">
        <v>68</v>
      </c>
      <c r="D205">
        <v>44</v>
      </c>
      <c r="E205">
        <v>3</v>
      </c>
      <c r="F205" s="1">
        <v>3</v>
      </c>
      <c r="G205" s="1">
        <v>10</v>
      </c>
      <c r="H205" s="1">
        <v>0</v>
      </c>
      <c r="I205" t="s">
        <v>11</v>
      </c>
    </row>
    <row r="206" spans="1:9" ht="15">
      <c r="A206" t="s">
        <v>17</v>
      </c>
      <c r="B206" s="1">
        <v>202</v>
      </c>
      <c r="C206" s="1">
        <v>660</v>
      </c>
      <c r="D206">
        <v>44</v>
      </c>
      <c r="E206">
        <v>4</v>
      </c>
      <c r="F206" s="1">
        <v>0</v>
      </c>
      <c r="G206" s="1">
        <v>600</v>
      </c>
      <c r="H206" s="1">
        <v>0</v>
      </c>
      <c r="I206" t="s">
        <v>11</v>
      </c>
    </row>
    <row r="207" spans="1:9" ht="15">
      <c r="A207" t="s">
        <v>17</v>
      </c>
      <c r="B207" s="1">
        <v>8</v>
      </c>
      <c r="C207" s="1">
        <v>18</v>
      </c>
      <c r="D207">
        <v>44</v>
      </c>
      <c r="E207">
        <v>5</v>
      </c>
      <c r="F207" s="1">
        <v>0</v>
      </c>
      <c r="G207" s="1">
        <v>5</v>
      </c>
      <c r="H207" s="1">
        <v>8</v>
      </c>
      <c r="I207" t="s">
        <v>10</v>
      </c>
    </row>
    <row r="208" spans="1:9" ht="15">
      <c r="A208" t="s">
        <v>17</v>
      </c>
      <c r="B208" s="1">
        <v>40</v>
      </c>
      <c r="C208" s="1">
        <v>66</v>
      </c>
      <c r="D208">
        <v>44</v>
      </c>
      <c r="E208">
        <v>5</v>
      </c>
      <c r="F208" s="1">
        <v>0</v>
      </c>
      <c r="G208" s="1">
        <v>79</v>
      </c>
      <c r="H208" s="1">
        <v>39</v>
      </c>
      <c r="I208" t="s">
        <v>11</v>
      </c>
    </row>
    <row r="209" spans="1:9" ht="15">
      <c r="A209" t="s">
        <v>17</v>
      </c>
      <c r="B209" s="1">
        <v>3301</v>
      </c>
      <c r="C209" s="1">
        <v>14157</v>
      </c>
      <c r="D209">
        <v>54</v>
      </c>
      <c r="E209">
        <v>1</v>
      </c>
      <c r="F209" s="1">
        <v>1837</v>
      </c>
      <c r="G209" s="1">
        <v>510</v>
      </c>
      <c r="H209" s="1">
        <v>2653</v>
      </c>
      <c r="I209" t="s">
        <v>10</v>
      </c>
    </row>
    <row r="210" spans="1:9" ht="15">
      <c r="A210" t="s">
        <v>17</v>
      </c>
      <c r="B210" s="1">
        <v>280</v>
      </c>
      <c r="C210" s="1">
        <v>554</v>
      </c>
      <c r="D210">
        <v>54</v>
      </c>
      <c r="E210">
        <v>1</v>
      </c>
      <c r="F210" s="1">
        <v>104</v>
      </c>
      <c r="G210" s="1">
        <v>951</v>
      </c>
      <c r="H210" s="1">
        <v>221</v>
      </c>
      <c r="I210" t="s">
        <v>11</v>
      </c>
    </row>
    <row r="211" spans="1:9" ht="15">
      <c r="A211" t="s">
        <v>17</v>
      </c>
      <c r="B211" s="1">
        <v>55</v>
      </c>
      <c r="C211" s="1">
        <v>266</v>
      </c>
      <c r="D211">
        <v>54</v>
      </c>
      <c r="E211" t="s">
        <v>12</v>
      </c>
      <c r="F211" s="1">
        <v>56</v>
      </c>
      <c r="G211" s="1">
        <v>8</v>
      </c>
      <c r="H211" s="1">
        <v>26</v>
      </c>
      <c r="I211" t="s">
        <v>10</v>
      </c>
    </row>
    <row r="212" spans="1:9" ht="15">
      <c r="A212" t="s">
        <v>17</v>
      </c>
      <c r="B212" s="1">
        <v>2</v>
      </c>
      <c r="C212" s="1">
        <v>6</v>
      </c>
      <c r="D212">
        <v>54</v>
      </c>
      <c r="E212" t="s">
        <v>12</v>
      </c>
      <c r="F212" s="1">
        <v>1</v>
      </c>
      <c r="G212" s="1">
        <v>73</v>
      </c>
      <c r="H212" s="1">
        <v>1</v>
      </c>
      <c r="I212" t="s">
        <v>11</v>
      </c>
    </row>
    <row r="213" spans="1:9" ht="15">
      <c r="A213" t="s">
        <v>17</v>
      </c>
      <c r="B213" s="1">
        <v>38</v>
      </c>
      <c r="C213" s="1">
        <v>183</v>
      </c>
      <c r="D213">
        <v>54</v>
      </c>
      <c r="E213" t="s">
        <v>13</v>
      </c>
      <c r="F213" s="1">
        <v>33</v>
      </c>
      <c r="G213" s="1">
        <v>0</v>
      </c>
      <c r="H213" s="1">
        <v>0</v>
      </c>
      <c r="I213" t="s">
        <v>10</v>
      </c>
    </row>
    <row r="214" spans="1:9" ht="15">
      <c r="A214" t="s">
        <v>17</v>
      </c>
      <c r="B214" s="1">
        <v>26</v>
      </c>
      <c r="C214" s="1">
        <v>79</v>
      </c>
      <c r="D214">
        <v>54</v>
      </c>
      <c r="E214">
        <v>3</v>
      </c>
      <c r="F214" s="1">
        <v>50</v>
      </c>
      <c r="G214" s="1">
        <v>19</v>
      </c>
      <c r="H214" s="1">
        <v>0</v>
      </c>
      <c r="I214" t="s">
        <v>10</v>
      </c>
    </row>
    <row r="215" spans="1:9" ht="15">
      <c r="A215" t="s">
        <v>17</v>
      </c>
      <c r="B215" s="1">
        <v>29</v>
      </c>
      <c r="C215" s="1">
        <v>111</v>
      </c>
      <c r="D215">
        <v>54</v>
      </c>
      <c r="E215">
        <v>3</v>
      </c>
      <c r="F215" s="1">
        <v>9</v>
      </c>
      <c r="G215" s="1">
        <v>20</v>
      </c>
      <c r="H215" s="1">
        <v>0</v>
      </c>
      <c r="I215" t="s">
        <v>11</v>
      </c>
    </row>
    <row r="216" spans="1:9" ht="15">
      <c r="A216" t="s">
        <v>17</v>
      </c>
      <c r="B216" s="1">
        <v>491</v>
      </c>
      <c r="C216" s="1">
        <v>1490</v>
      </c>
      <c r="D216">
        <v>54</v>
      </c>
      <c r="E216">
        <v>4</v>
      </c>
      <c r="F216" s="1">
        <v>0</v>
      </c>
      <c r="G216" s="1">
        <v>1826</v>
      </c>
      <c r="H216" s="1">
        <v>0</v>
      </c>
      <c r="I216" t="s">
        <v>11</v>
      </c>
    </row>
    <row r="217" spans="1:9" ht="15">
      <c r="A217" t="s">
        <v>17</v>
      </c>
      <c r="B217" s="1">
        <v>36</v>
      </c>
      <c r="C217" s="1">
        <v>97</v>
      </c>
      <c r="D217">
        <v>54</v>
      </c>
      <c r="E217">
        <v>5</v>
      </c>
      <c r="F217" s="1">
        <v>0</v>
      </c>
      <c r="G217" s="1">
        <v>25</v>
      </c>
      <c r="H217" s="1">
        <v>34</v>
      </c>
      <c r="I217" t="s">
        <v>10</v>
      </c>
    </row>
    <row r="218" spans="1:9" ht="15">
      <c r="A218" t="s">
        <v>17</v>
      </c>
      <c r="B218" s="1">
        <v>135</v>
      </c>
      <c r="C218" s="1">
        <v>300</v>
      </c>
      <c r="D218">
        <v>54</v>
      </c>
      <c r="E218">
        <v>5</v>
      </c>
      <c r="F218" s="1">
        <v>0</v>
      </c>
      <c r="G218" s="1">
        <v>320</v>
      </c>
      <c r="H218" s="1">
        <v>122</v>
      </c>
      <c r="I218" t="s">
        <v>11</v>
      </c>
    </row>
    <row r="219" spans="1:9" ht="15">
      <c r="A219" t="s">
        <v>17</v>
      </c>
      <c r="B219" s="1">
        <v>2804</v>
      </c>
      <c r="C219" s="1">
        <v>13030</v>
      </c>
      <c r="D219">
        <v>64</v>
      </c>
      <c r="E219">
        <v>1</v>
      </c>
      <c r="F219" s="1">
        <v>1586</v>
      </c>
      <c r="G219" s="1">
        <v>379</v>
      </c>
      <c r="H219" s="1">
        <v>2171</v>
      </c>
      <c r="I219" t="s">
        <v>10</v>
      </c>
    </row>
    <row r="220" spans="1:9" ht="15">
      <c r="A220" t="s">
        <v>17</v>
      </c>
      <c r="B220" s="1">
        <v>246</v>
      </c>
      <c r="C220" s="1">
        <v>589</v>
      </c>
      <c r="D220">
        <v>64</v>
      </c>
      <c r="E220">
        <v>1</v>
      </c>
      <c r="F220" s="1">
        <v>111</v>
      </c>
      <c r="G220" s="1">
        <v>772</v>
      </c>
      <c r="H220" s="1">
        <v>179</v>
      </c>
      <c r="I220" t="s">
        <v>11</v>
      </c>
    </row>
    <row r="221" spans="1:9" ht="15">
      <c r="A221" t="s">
        <v>17</v>
      </c>
      <c r="B221" s="1">
        <v>68</v>
      </c>
      <c r="C221" s="1">
        <v>244</v>
      </c>
      <c r="D221">
        <v>64</v>
      </c>
      <c r="E221" t="s">
        <v>12</v>
      </c>
      <c r="F221" s="1">
        <v>57</v>
      </c>
      <c r="G221" s="1">
        <v>14</v>
      </c>
      <c r="H221" s="1">
        <v>37</v>
      </c>
      <c r="I221" t="s">
        <v>10</v>
      </c>
    </row>
    <row r="222" spans="1:9" ht="15">
      <c r="A222" t="s">
        <v>17</v>
      </c>
      <c r="B222" s="1">
        <v>3</v>
      </c>
      <c r="C222" s="1">
        <v>10</v>
      </c>
      <c r="D222">
        <v>64</v>
      </c>
      <c r="E222" t="s">
        <v>12</v>
      </c>
      <c r="F222" s="1">
        <v>3</v>
      </c>
      <c r="G222" s="1">
        <v>6</v>
      </c>
      <c r="H222" s="1">
        <v>1</v>
      </c>
      <c r="I222" t="s">
        <v>11</v>
      </c>
    </row>
    <row r="223" spans="1:9" ht="15">
      <c r="A223" t="s">
        <v>17</v>
      </c>
      <c r="B223" s="1">
        <v>28</v>
      </c>
      <c r="C223" s="1">
        <v>109</v>
      </c>
      <c r="D223">
        <v>64</v>
      </c>
      <c r="E223" t="s">
        <v>13</v>
      </c>
      <c r="F223" s="1">
        <v>24</v>
      </c>
      <c r="G223" s="1">
        <v>1</v>
      </c>
      <c r="H223" s="1">
        <v>0</v>
      </c>
      <c r="I223" t="s">
        <v>10</v>
      </c>
    </row>
    <row r="224" spans="1:9" ht="15">
      <c r="A224" t="s">
        <v>17</v>
      </c>
      <c r="B224" s="1">
        <v>2</v>
      </c>
      <c r="C224" s="1">
        <v>8</v>
      </c>
      <c r="D224">
        <v>64</v>
      </c>
      <c r="E224" t="s">
        <v>13</v>
      </c>
      <c r="F224" s="1">
        <v>1</v>
      </c>
      <c r="G224" s="1">
        <v>6</v>
      </c>
      <c r="H224" s="1">
        <v>0</v>
      </c>
      <c r="I224" t="s">
        <v>11</v>
      </c>
    </row>
    <row r="225" spans="1:9" ht="15">
      <c r="A225" t="s">
        <v>17</v>
      </c>
      <c r="B225" s="1">
        <v>19</v>
      </c>
      <c r="C225" s="1">
        <v>62</v>
      </c>
      <c r="D225">
        <v>64</v>
      </c>
      <c r="E225">
        <v>3</v>
      </c>
      <c r="F225" s="1">
        <v>67</v>
      </c>
      <c r="G225" s="1">
        <v>14</v>
      </c>
      <c r="H225" s="1">
        <v>0</v>
      </c>
      <c r="I225" t="s">
        <v>10</v>
      </c>
    </row>
    <row r="226" spans="1:9" ht="15">
      <c r="A226" t="s">
        <v>17</v>
      </c>
      <c r="B226" s="1">
        <v>26</v>
      </c>
      <c r="C226" s="1">
        <v>93</v>
      </c>
      <c r="D226">
        <v>64</v>
      </c>
      <c r="E226">
        <v>3</v>
      </c>
      <c r="F226" s="1">
        <v>8</v>
      </c>
      <c r="G226" s="1">
        <v>22</v>
      </c>
      <c r="H226" s="1">
        <v>0</v>
      </c>
      <c r="I226" t="s">
        <v>11</v>
      </c>
    </row>
    <row r="227" spans="1:9" ht="15">
      <c r="A227" t="s">
        <v>17</v>
      </c>
      <c r="B227" s="1">
        <v>617</v>
      </c>
      <c r="C227" s="1">
        <v>1920</v>
      </c>
      <c r="D227">
        <v>64</v>
      </c>
      <c r="E227">
        <v>4</v>
      </c>
      <c r="F227" s="1">
        <v>0</v>
      </c>
      <c r="G227" s="1">
        <v>1873</v>
      </c>
      <c r="H227" s="1">
        <v>0</v>
      </c>
      <c r="I227" t="s">
        <v>11</v>
      </c>
    </row>
    <row r="228" spans="1:9" ht="15">
      <c r="A228" t="s">
        <v>17</v>
      </c>
      <c r="B228" s="1">
        <v>18</v>
      </c>
      <c r="C228">
        <v>100</v>
      </c>
      <c r="D228">
        <v>64</v>
      </c>
      <c r="E228">
        <v>5</v>
      </c>
      <c r="F228" s="1">
        <v>0</v>
      </c>
      <c r="G228" s="1">
        <v>13</v>
      </c>
      <c r="H228" s="1">
        <v>17</v>
      </c>
      <c r="I228" t="s">
        <v>10</v>
      </c>
    </row>
    <row r="229" spans="1:9" ht="15">
      <c r="A229" t="s">
        <v>17</v>
      </c>
      <c r="B229" s="1">
        <v>85</v>
      </c>
      <c r="C229" s="1">
        <v>254</v>
      </c>
      <c r="D229">
        <v>64</v>
      </c>
      <c r="E229">
        <v>5</v>
      </c>
      <c r="F229" s="1">
        <v>0</v>
      </c>
      <c r="G229" s="1">
        <v>230</v>
      </c>
      <c r="H229" s="1">
        <v>77</v>
      </c>
      <c r="I229" t="s">
        <v>11</v>
      </c>
    </row>
    <row r="230" spans="1:9" ht="15">
      <c r="A230" t="s">
        <v>17</v>
      </c>
      <c r="B230" s="1">
        <v>481</v>
      </c>
      <c r="C230" s="1">
        <v>2644</v>
      </c>
      <c r="D230">
        <v>99</v>
      </c>
      <c r="E230">
        <v>1</v>
      </c>
      <c r="F230" s="1">
        <v>151</v>
      </c>
      <c r="G230" s="1">
        <v>41</v>
      </c>
      <c r="H230" s="1">
        <v>265</v>
      </c>
      <c r="I230" t="s">
        <v>10</v>
      </c>
    </row>
    <row r="231" spans="1:9" ht="15">
      <c r="A231" t="s">
        <v>17</v>
      </c>
      <c r="B231" s="1">
        <v>39</v>
      </c>
      <c r="C231">
        <v>111</v>
      </c>
      <c r="D231">
        <v>99</v>
      </c>
      <c r="E231">
        <v>1</v>
      </c>
      <c r="F231" s="1">
        <v>13</v>
      </c>
      <c r="G231" s="1">
        <v>125</v>
      </c>
      <c r="H231" s="1">
        <v>24</v>
      </c>
      <c r="I231" t="s">
        <v>11</v>
      </c>
    </row>
    <row r="232" spans="1:9" ht="15">
      <c r="A232" t="s">
        <v>17</v>
      </c>
      <c r="B232" s="1">
        <v>16</v>
      </c>
      <c r="C232">
        <v>111</v>
      </c>
      <c r="D232">
        <v>99</v>
      </c>
      <c r="E232" t="s">
        <v>12</v>
      </c>
      <c r="F232" s="1">
        <v>12</v>
      </c>
      <c r="G232" s="1">
        <v>0</v>
      </c>
      <c r="H232" s="1">
        <v>7</v>
      </c>
      <c r="I232" t="s">
        <v>10</v>
      </c>
    </row>
    <row r="233" spans="1:9" ht="15">
      <c r="A233" t="s">
        <v>17</v>
      </c>
      <c r="B233" s="1">
        <v>1</v>
      </c>
      <c r="C233">
        <v>1</v>
      </c>
      <c r="D233">
        <v>99</v>
      </c>
      <c r="E233" t="s">
        <v>12</v>
      </c>
      <c r="F233" s="1">
        <v>0</v>
      </c>
      <c r="G233" s="1">
        <v>5</v>
      </c>
      <c r="H233" s="1">
        <v>0</v>
      </c>
      <c r="I233" t="s">
        <v>11</v>
      </c>
    </row>
    <row r="234" spans="1:9" ht="15">
      <c r="A234" t="s">
        <v>17</v>
      </c>
      <c r="B234" s="1">
        <v>8</v>
      </c>
      <c r="C234">
        <v>40</v>
      </c>
      <c r="D234">
        <v>99</v>
      </c>
      <c r="E234" t="s">
        <v>13</v>
      </c>
      <c r="F234" s="1">
        <v>5</v>
      </c>
      <c r="G234" s="1">
        <v>0</v>
      </c>
      <c r="H234" s="1">
        <v>0</v>
      </c>
      <c r="I234" t="s">
        <v>10</v>
      </c>
    </row>
    <row r="235" spans="1:9" ht="15">
      <c r="A235" t="s">
        <v>17</v>
      </c>
      <c r="B235" s="1">
        <v>2</v>
      </c>
      <c r="C235">
        <v>11</v>
      </c>
      <c r="D235">
        <v>99</v>
      </c>
      <c r="E235" t="s">
        <v>13</v>
      </c>
      <c r="F235" s="1">
        <v>0</v>
      </c>
      <c r="G235" s="1">
        <v>2</v>
      </c>
      <c r="H235" s="1">
        <v>0</v>
      </c>
      <c r="I235" t="s">
        <v>11</v>
      </c>
    </row>
    <row r="236" spans="1:9" ht="15">
      <c r="A236" t="s">
        <v>17</v>
      </c>
      <c r="B236" s="1">
        <v>4</v>
      </c>
      <c r="C236">
        <v>19</v>
      </c>
      <c r="D236">
        <v>99</v>
      </c>
      <c r="E236">
        <v>3</v>
      </c>
      <c r="F236" s="1">
        <v>11</v>
      </c>
      <c r="G236" s="1">
        <v>2</v>
      </c>
      <c r="H236" s="1">
        <v>0</v>
      </c>
      <c r="I236" t="s">
        <v>10</v>
      </c>
    </row>
    <row r="237" spans="1:9" ht="15">
      <c r="A237" t="s">
        <v>17</v>
      </c>
      <c r="B237" s="1">
        <v>6</v>
      </c>
      <c r="C237">
        <v>29</v>
      </c>
      <c r="D237">
        <v>99</v>
      </c>
      <c r="E237">
        <v>3</v>
      </c>
      <c r="F237" s="1">
        <v>0</v>
      </c>
      <c r="G237" s="1">
        <v>2</v>
      </c>
      <c r="H237" s="1">
        <v>0</v>
      </c>
      <c r="I237" t="s">
        <v>11</v>
      </c>
    </row>
    <row r="238" spans="1:9" ht="15">
      <c r="A238" t="s">
        <v>17</v>
      </c>
      <c r="B238" s="1">
        <v>95</v>
      </c>
      <c r="C238">
        <v>356</v>
      </c>
      <c r="D238">
        <v>99</v>
      </c>
      <c r="E238">
        <v>4</v>
      </c>
      <c r="F238" s="1">
        <v>0</v>
      </c>
      <c r="G238" s="1">
        <v>263</v>
      </c>
      <c r="H238" s="1">
        <v>0</v>
      </c>
      <c r="I238" t="s">
        <v>11</v>
      </c>
    </row>
    <row r="239" spans="1:9" ht="15">
      <c r="A239" t="s">
        <v>17</v>
      </c>
      <c r="B239" s="1">
        <v>3</v>
      </c>
      <c r="C239">
        <v>3</v>
      </c>
      <c r="D239">
        <v>99</v>
      </c>
      <c r="E239">
        <v>5</v>
      </c>
      <c r="F239" s="1">
        <v>0</v>
      </c>
      <c r="G239" s="1">
        <v>6</v>
      </c>
      <c r="H239" s="1">
        <v>3</v>
      </c>
      <c r="I239" t="s">
        <v>11</v>
      </c>
    </row>
    <row r="240" spans="1:9" ht="15">
      <c r="A240" t="s">
        <v>18</v>
      </c>
      <c r="B240" s="1">
        <v>28</v>
      </c>
      <c r="C240" t="s">
        <v>50</v>
      </c>
      <c r="D240">
        <v>24</v>
      </c>
      <c r="E240">
        <v>1</v>
      </c>
      <c r="F240" s="1">
        <v>4</v>
      </c>
      <c r="G240" s="1">
        <v>0</v>
      </c>
      <c r="H240" s="1">
        <v>6</v>
      </c>
      <c r="I240" t="s">
        <v>10</v>
      </c>
    </row>
    <row r="241" spans="1:9" ht="15">
      <c r="A241" t="s">
        <v>18</v>
      </c>
      <c r="B241" s="1">
        <v>1</v>
      </c>
      <c r="C241" t="s">
        <v>50</v>
      </c>
      <c r="D241">
        <v>24</v>
      </c>
      <c r="E241" t="s">
        <v>13</v>
      </c>
      <c r="F241" s="1">
        <v>1</v>
      </c>
      <c r="G241" s="1">
        <v>1</v>
      </c>
      <c r="H241" s="1">
        <v>1</v>
      </c>
      <c r="I241" t="s">
        <v>10</v>
      </c>
    </row>
    <row r="242" spans="1:9" ht="15">
      <c r="A242" t="s">
        <v>18</v>
      </c>
      <c r="B242" s="1">
        <v>1</v>
      </c>
      <c r="C242" t="s">
        <v>50</v>
      </c>
      <c r="D242">
        <v>24</v>
      </c>
      <c r="E242">
        <v>4</v>
      </c>
      <c r="F242" s="1">
        <v>0</v>
      </c>
      <c r="G242" s="1">
        <v>5</v>
      </c>
      <c r="H242" s="1">
        <v>0</v>
      </c>
      <c r="I242" t="s">
        <v>11</v>
      </c>
    </row>
    <row r="243" spans="1:9" ht="15">
      <c r="A243" t="s">
        <v>18</v>
      </c>
      <c r="B243" s="1">
        <v>367</v>
      </c>
      <c r="C243" t="s">
        <v>50</v>
      </c>
      <c r="D243">
        <v>34</v>
      </c>
      <c r="E243">
        <v>1</v>
      </c>
      <c r="F243" s="1">
        <v>48</v>
      </c>
      <c r="G243" s="1">
        <v>14</v>
      </c>
      <c r="H243" s="1">
        <v>80</v>
      </c>
      <c r="I243" t="s">
        <v>10</v>
      </c>
    </row>
    <row r="244" spans="1:9" ht="15">
      <c r="A244" t="s">
        <v>18</v>
      </c>
      <c r="B244" s="1">
        <v>27</v>
      </c>
      <c r="C244" t="s">
        <v>50</v>
      </c>
      <c r="D244">
        <v>34</v>
      </c>
      <c r="E244">
        <v>1</v>
      </c>
      <c r="F244" s="1">
        <v>5</v>
      </c>
      <c r="G244" s="1">
        <v>59</v>
      </c>
      <c r="H244" s="1">
        <v>19</v>
      </c>
      <c r="I244" t="s">
        <v>11</v>
      </c>
    </row>
    <row r="245" spans="1:9" ht="15">
      <c r="A245" t="s">
        <v>18</v>
      </c>
      <c r="B245" s="1">
        <v>13</v>
      </c>
      <c r="C245" t="s">
        <v>50</v>
      </c>
      <c r="D245">
        <v>34</v>
      </c>
      <c r="E245" t="s">
        <v>13</v>
      </c>
      <c r="F245" s="1">
        <v>2</v>
      </c>
      <c r="G245" s="1">
        <v>0</v>
      </c>
      <c r="H245" s="1">
        <v>0</v>
      </c>
      <c r="I245" t="s">
        <v>10</v>
      </c>
    </row>
    <row r="246" spans="1:9" ht="15">
      <c r="A246" t="s">
        <v>18</v>
      </c>
      <c r="B246" s="1">
        <v>1</v>
      </c>
      <c r="C246" t="s">
        <v>50</v>
      </c>
      <c r="D246">
        <v>34</v>
      </c>
      <c r="E246">
        <v>3</v>
      </c>
      <c r="F246" s="1">
        <v>0</v>
      </c>
      <c r="G246" s="1">
        <v>1</v>
      </c>
      <c r="H246" s="1">
        <v>1</v>
      </c>
      <c r="I246" t="s">
        <v>10</v>
      </c>
    </row>
    <row r="247" spans="1:9" ht="15">
      <c r="A247" t="s">
        <v>18</v>
      </c>
      <c r="B247" s="1">
        <v>21</v>
      </c>
      <c r="C247" t="s">
        <v>50</v>
      </c>
      <c r="D247">
        <v>34</v>
      </c>
      <c r="E247">
        <v>4</v>
      </c>
      <c r="F247" s="1">
        <v>0</v>
      </c>
      <c r="G247" s="1">
        <v>93</v>
      </c>
      <c r="H247" s="1">
        <v>0</v>
      </c>
      <c r="I247" t="s">
        <v>11</v>
      </c>
    </row>
    <row r="248" spans="1:9" ht="15">
      <c r="A248" t="s">
        <v>18</v>
      </c>
      <c r="B248" s="1">
        <v>608</v>
      </c>
      <c r="C248" t="s">
        <v>50</v>
      </c>
      <c r="D248">
        <v>39</v>
      </c>
      <c r="E248">
        <v>1</v>
      </c>
      <c r="F248" s="1">
        <v>55</v>
      </c>
      <c r="G248" s="1">
        <v>17</v>
      </c>
      <c r="H248" s="1">
        <v>99</v>
      </c>
      <c r="I248" t="s">
        <v>10</v>
      </c>
    </row>
    <row r="249" spans="1:9" ht="15">
      <c r="A249" t="s">
        <v>18</v>
      </c>
      <c r="B249" s="1">
        <v>24</v>
      </c>
      <c r="C249" t="s">
        <v>50</v>
      </c>
      <c r="D249">
        <v>39</v>
      </c>
      <c r="E249">
        <v>1</v>
      </c>
      <c r="F249" s="1">
        <v>4</v>
      </c>
      <c r="G249" s="1">
        <v>67</v>
      </c>
      <c r="H249" s="1">
        <v>21</v>
      </c>
      <c r="I249" t="s">
        <v>11</v>
      </c>
    </row>
    <row r="250" spans="1:9" ht="15">
      <c r="A250" t="s">
        <v>18</v>
      </c>
      <c r="B250" s="1">
        <v>3</v>
      </c>
      <c r="C250" t="s">
        <v>50</v>
      </c>
      <c r="D250">
        <v>39</v>
      </c>
      <c r="E250" t="s">
        <v>12</v>
      </c>
      <c r="F250" s="1">
        <v>1</v>
      </c>
      <c r="G250" s="1">
        <v>0</v>
      </c>
      <c r="H250" s="1">
        <v>0</v>
      </c>
      <c r="I250" t="s">
        <v>10</v>
      </c>
    </row>
    <row r="251" spans="1:9" ht="15">
      <c r="A251" t="s">
        <v>18</v>
      </c>
      <c r="B251" s="1">
        <v>13</v>
      </c>
      <c r="C251" t="s">
        <v>50</v>
      </c>
      <c r="D251">
        <v>39</v>
      </c>
      <c r="E251" t="s">
        <v>13</v>
      </c>
      <c r="F251" s="1">
        <v>2</v>
      </c>
      <c r="G251" s="1">
        <v>0</v>
      </c>
      <c r="H251" s="1">
        <v>1</v>
      </c>
      <c r="I251" t="s">
        <v>10</v>
      </c>
    </row>
    <row r="252" spans="1:9" ht="15">
      <c r="A252" t="s">
        <v>18</v>
      </c>
      <c r="B252" s="1">
        <v>1</v>
      </c>
      <c r="C252" t="s">
        <v>50</v>
      </c>
      <c r="D252">
        <v>39</v>
      </c>
      <c r="E252" t="s">
        <v>13</v>
      </c>
      <c r="F252" s="1">
        <v>1</v>
      </c>
      <c r="G252" s="1">
        <v>2</v>
      </c>
      <c r="H252" s="1">
        <v>0</v>
      </c>
      <c r="I252" t="s">
        <v>11</v>
      </c>
    </row>
    <row r="253" spans="1:9" ht="15">
      <c r="A253" t="s">
        <v>18</v>
      </c>
      <c r="B253" s="1">
        <v>33</v>
      </c>
      <c r="C253" t="s">
        <v>50</v>
      </c>
      <c r="D253">
        <v>39</v>
      </c>
      <c r="E253">
        <v>4</v>
      </c>
      <c r="F253" s="1">
        <v>0</v>
      </c>
      <c r="G253" s="1">
        <v>169</v>
      </c>
      <c r="H253" s="1">
        <v>0</v>
      </c>
      <c r="I253" t="s">
        <v>11</v>
      </c>
    </row>
    <row r="254" spans="1:9" ht="15">
      <c r="A254" t="s">
        <v>18</v>
      </c>
      <c r="B254" s="1">
        <v>991</v>
      </c>
      <c r="C254" t="s">
        <v>50</v>
      </c>
      <c r="D254">
        <v>44</v>
      </c>
      <c r="E254">
        <v>1</v>
      </c>
      <c r="F254" s="1">
        <v>89</v>
      </c>
      <c r="G254" s="1">
        <v>16</v>
      </c>
      <c r="H254" s="1">
        <v>156</v>
      </c>
      <c r="I254" t="s">
        <v>10</v>
      </c>
    </row>
    <row r="255" spans="1:9" ht="15">
      <c r="A255" t="s">
        <v>18</v>
      </c>
      <c r="B255" s="1">
        <v>40</v>
      </c>
      <c r="C255" t="s">
        <v>50</v>
      </c>
      <c r="D255">
        <v>44</v>
      </c>
      <c r="E255">
        <v>1</v>
      </c>
      <c r="F255" s="1">
        <v>12</v>
      </c>
      <c r="G255" s="1">
        <v>101</v>
      </c>
      <c r="H255" s="1">
        <v>33</v>
      </c>
      <c r="I255" t="s">
        <v>11</v>
      </c>
    </row>
    <row r="256" spans="1:9" ht="15">
      <c r="A256" t="s">
        <v>18</v>
      </c>
      <c r="B256" s="1">
        <v>21</v>
      </c>
      <c r="C256" t="s">
        <v>50</v>
      </c>
      <c r="D256">
        <v>44</v>
      </c>
      <c r="E256" t="s">
        <v>12</v>
      </c>
      <c r="F256" s="1">
        <v>2</v>
      </c>
      <c r="G256" s="1">
        <v>0</v>
      </c>
      <c r="H256" s="1">
        <v>1</v>
      </c>
      <c r="I256" t="s">
        <v>10</v>
      </c>
    </row>
    <row r="257" spans="1:9" ht="15">
      <c r="A257" t="s">
        <v>18</v>
      </c>
      <c r="B257" s="1">
        <v>1</v>
      </c>
      <c r="C257" t="s">
        <v>50</v>
      </c>
      <c r="D257">
        <v>44</v>
      </c>
      <c r="E257" t="s">
        <v>12</v>
      </c>
      <c r="F257" s="1">
        <v>1</v>
      </c>
      <c r="G257" s="1">
        <v>3</v>
      </c>
      <c r="H257" s="1">
        <v>0</v>
      </c>
      <c r="I257" t="s">
        <v>11</v>
      </c>
    </row>
    <row r="258" spans="1:9" ht="15">
      <c r="A258" t="s">
        <v>18</v>
      </c>
      <c r="B258" s="1">
        <v>55</v>
      </c>
      <c r="C258" t="s">
        <v>50</v>
      </c>
      <c r="D258">
        <v>44</v>
      </c>
      <c r="E258" t="s">
        <v>13</v>
      </c>
      <c r="F258" s="1">
        <v>4</v>
      </c>
      <c r="G258" s="1">
        <v>0</v>
      </c>
      <c r="H258" s="1">
        <v>2</v>
      </c>
      <c r="I258" t="s">
        <v>10</v>
      </c>
    </row>
    <row r="259" spans="1:9" ht="15">
      <c r="A259" t="s">
        <v>18</v>
      </c>
      <c r="B259" s="1">
        <v>2</v>
      </c>
      <c r="C259" t="s">
        <v>50</v>
      </c>
      <c r="D259">
        <v>44</v>
      </c>
      <c r="E259" t="s">
        <v>13</v>
      </c>
      <c r="F259" s="1">
        <v>2</v>
      </c>
      <c r="G259" s="1">
        <v>5</v>
      </c>
      <c r="H259" s="1">
        <v>1</v>
      </c>
      <c r="I259" t="s">
        <v>11</v>
      </c>
    </row>
    <row r="260" spans="1:9" ht="15">
      <c r="A260" t="s">
        <v>18</v>
      </c>
      <c r="B260" s="1">
        <v>40</v>
      </c>
      <c r="C260" t="s">
        <v>50</v>
      </c>
      <c r="D260">
        <v>44</v>
      </c>
      <c r="E260">
        <v>4</v>
      </c>
      <c r="F260" s="1">
        <v>0</v>
      </c>
      <c r="G260" s="1">
        <v>126</v>
      </c>
      <c r="H260" s="1">
        <v>0</v>
      </c>
      <c r="I260" t="s">
        <v>11</v>
      </c>
    </row>
    <row r="261" spans="1:9" ht="15">
      <c r="A261" t="s">
        <v>18</v>
      </c>
      <c r="B261" s="1">
        <v>5503</v>
      </c>
      <c r="C261" t="s">
        <v>50</v>
      </c>
      <c r="D261">
        <v>54</v>
      </c>
      <c r="E261">
        <v>1</v>
      </c>
      <c r="F261" s="1">
        <v>426</v>
      </c>
      <c r="G261" s="1">
        <v>52</v>
      </c>
      <c r="H261" s="1">
        <v>728</v>
      </c>
      <c r="I261" t="s">
        <v>10</v>
      </c>
    </row>
    <row r="262" spans="1:9" ht="15">
      <c r="A262" t="s">
        <v>18</v>
      </c>
      <c r="B262" s="1">
        <v>123</v>
      </c>
      <c r="C262" t="s">
        <v>50</v>
      </c>
      <c r="D262">
        <v>54</v>
      </c>
      <c r="E262">
        <v>1</v>
      </c>
      <c r="F262" s="1">
        <v>28</v>
      </c>
      <c r="G262" s="1">
        <v>301</v>
      </c>
      <c r="H262" s="1">
        <v>92</v>
      </c>
      <c r="I262" t="s">
        <v>11</v>
      </c>
    </row>
    <row r="263" spans="1:9" ht="15">
      <c r="A263" t="s">
        <v>18</v>
      </c>
      <c r="B263" s="1">
        <v>67</v>
      </c>
      <c r="C263" t="s">
        <v>50</v>
      </c>
      <c r="D263">
        <v>54</v>
      </c>
      <c r="E263" t="s">
        <v>12</v>
      </c>
      <c r="F263" s="1">
        <v>13</v>
      </c>
      <c r="G263" s="1">
        <v>1</v>
      </c>
      <c r="H263" s="1">
        <v>5</v>
      </c>
      <c r="I263" t="s">
        <v>10</v>
      </c>
    </row>
    <row r="264" spans="1:9" ht="15">
      <c r="A264" t="s">
        <v>18</v>
      </c>
      <c r="B264" s="1">
        <v>1</v>
      </c>
      <c r="C264" t="s">
        <v>50</v>
      </c>
      <c r="D264">
        <v>54</v>
      </c>
      <c r="E264" t="s">
        <v>12</v>
      </c>
      <c r="F264" s="1">
        <v>1</v>
      </c>
      <c r="G264" s="1">
        <v>4</v>
      </c>
      <c r="H264" s="1">
        <v>1</v>
      </c>
      <c r="I264" t="s">
        <v>11</v>
      </c>
    </row>
    <row r="265" spans="1:9" ht="15">
      <c r="A265" t="s">
        <v>18</v>
      </c>
      <c r="B265" s="1">
        <v>136</v>
      </c>
      <c r="C265" t="s">
        <v>50</v>
      </c>
      <c r="D265">
        <v>54</v>
      </c>
      <c r="E265" t="s">
        <v>13</v>
      </c>
      <c r="F265" s="1">
        <v>12</v>
      </c>
      <c r="G265" s="1">
        <v>0</v>
      </c>
      <c r="H265" s="1">
        <v>2</v>
      </c>
      <c r="I265" t="s">
        <v>10</v>
      </c>
    </row>
    <row r="266" spans="1:9" ht="15">
      <c r="A266" t="s">
        <v>18</v>
      </c>
      <c r="B266" s="1">
        <v>3</v>
      </c>
      <c r="C266" t="s">
        <v>50</v>
      </c>
      <c r="D266">
        <v>54</v>
      </c>
      <c r="E266" t="s">
        <v>13</v>
      </c>
      <c r="F266" s="1">
        <v>2</v>
      </c>
      <c r="G266" s="1">
        <v>7</v>
      </c>
      <c r="H266" s="1">
        <v>2</v>
      </c>
      <c r="I266" t="s">
        <v>11</v>
      </c>
    </row>
    <row r="267" spans="1:9" ht="15">
      <c r="A267" t="s">
        <v>18</v>
      </c>
      <c r="B267" s="1">
        <v>154</v>
      </c>
      <c r="C267" t="s">
        <v>50</v>
      </c>
      <c r="D267">
        <v>54</v>
      </c>
      <c r="E267">
        <v>4</v>
      </c>
      <c r="F267" s="1">
        <v>0</v>
      </c>
      <c r="G267" s="1">
        <v>693</v>
      </c>
      <c r="H267" s="1">
        <v>0</v>
      </c>
      <c r="I267" t="s">
        <v>11</v>
      </c>
    </row>
    <row r="268" spans="1:9" ht="15">
      <c r="A268" t="s">
        <v>18</v>
      </c>
      <c r="B268" s="1">
        <v>10470</v>
      </c>
      <c r="C268" t="s">
        <v>50</v>
      </c>
      <c r="D268">
        <v>64</v>
      </c>
      <c r="E268">
        <v>1</v>
      </c>
      <c r="F268" s="1">
        <v>716</v>
      </c>
      <c r="G268" s="1">
        <v>97</v>
      </c>
      <c r="H268" s="1">
        <v>1418</v>
      </c>
      <c r="I268" t="s">
        <v>10</v>
      </c>
    </row>
    <row r="269" spans="1:9" ht="15">
      <c r="A269" t="s">
        <v>18</v>
      </c>
      <c r="B269" s="1">
        <v>172</v>
      </c>
      <c r="C269" t="s">
        <v>50</v>
      </c>
      <c r="D269">
        <v>64</v>
      </c>
      <c r="E269">
        <v>1</v>
      </c>
      <c r="F269" s="1">
        <v>39</v>
      </c>
      <c r="G269" s="1">
        <v>421</v>
      </c>
      <c r="H269" s="1">
        <v>120</v>
      </c>
      <c r="I269" t="s">
        <v>11</v>
      </c>
    </row>
    <row r="270" spans="1:9" ht="15">
      <c r="A270" t="s">
        <v>18</v>
      </c>
      <c r="B270" s="1">
        <v>176</v>
      </c>
      <c r="C270" t="s">
        <v>50</v>
      </c>
      <c r="D270">
        <v>64</v>
      </c>
      <c r="E270" t="s">
        <v>12</v>
      </c>
      <c r="F270" s="1">
        <v>21</v>
      </c>
      <c r="G270" s="1">
        <v>1</v>
      </c>
      <c r="H270" s="1">
        <v>7</v>
      </c>
      <c r="I270" t="s">
        <v>10</v>
      </c>
    </row>
    <row r="271" spans="1:9" ht="15">
      <c r="A271" t="s">
        <v>18</v>
      </c>
      <c r="B271" s="1">
        <v>1</v>
      </c>
      <c r="C271" t="s">
        <v>50</v>
      </c>
      <c r="D271">
        <v>64</v>
      </c>
      <c r="E271" t="s">
        <v>12</v>
      </c>
      <c r="F271" s="1">
        <v>1</v>
      </c>
      <c r="G271" s="1">
        <v>2</v>
      </c>
      <c r="H271" s="1">
        <v>0</v>
      </c>
      <c r="I271" t="s">
        <v>11</v>
      </c>
    </row>
    <row r="272" spans="1:9" ht="15">
      <c r="A272" t="s">
        <v>18</v>
      </c>
      <c r="B272" s="1">
        <v>83</v>
      </c>
      <c r="C272" t="s">
        <v>50</v>
      </c>
      <c r="D272">
        <v>64</v>
      </c>
      <c r="E272" t="s">
        <v>13</v>
      </c>
      <c r="F272" s="1">
        <v>11</v>
      </c>
      <c r="G272" s="1">
        <v>0</v>
      </c>
      <c r="H272" s="1">
        <v>1</v>
      </c>
      <c r="I272" t="s">
        <v>10</v>
      </c>
    </row>
    <row r="273" spans="1:9" ht="15">
      <c r="A273" t="s">
        <v>18</v>
      </c>
      <c r="B273" s="1">
        <v>1</v>
      </c>
      <c r="C273" t="s">
        <v>50</v>
      </c>
      <c r="D273">
        <v>64</v>
      </c>
      <c r="E273">
        <v>3</v>
      </c>
      <c r="F273" s="1">
        <v>0</v>
      </c>
      <c r="G273" s="1">
        <v>0</v>
      </c>
      <c r="H273" s="1">
        <v>0</v>
      </c>
      <c r="I273" t="s">
        <v>11</v>
      </c>
    </row>
    <row r="274" spans="1:9" ht="15">
      <c r="A274" t="s">
        <v>18</v>
      </c>
      <c r="B274" s="1">
        <v>197</v>
      </c>
      <c r="C274" t="s">
        <v>50</v>
      </c>
      <c r="D274">
        <v>64</v>
      </c>
      <c r="E274">
        <v>4</v>
      </c>
      <c r="F274" s="1">
        <v>0</v>
      </c>
      <c r="G274" s="1">
        <v>720</v>
      </c>
      <c r="H274" s="1">
        <v>0</v>
      </c>
      <c r="I274" t="s">
        <v>11</v>
      </c>
    </row>
    <row r="275" spans="1:9" ht="15">
      <c r="A275" t="s">
        <v>18</v>
      </c>
      <c r="B275" s="1">
        <v>14859</v>
      </c>
      <c r="C275" t="s">
        <v>50</v>
      </c>
      <c r="D275">
        <v>99</v>
      </c>
      <c r="E275">
        <v>1</v>
      </c>
      <c r="F275" s="1">
        <v>793</v>
      </c>
      <c r="G275" s="1">
        <v>52</v>
      </c>
      <c r="H275" s="1">
        <v>1709</v>
      </c>
      <c r="I275" t="s">
        <v>10</v>
      </c>
    </row>
    <row r="276" spans="1:9" ht="15">
      <c r="A276" t="s">
        <v>18</v>
      </c>
      <c r="B276" s="1">
        <v>135</v>
      </c>
      <c r="C276" t="s">
        <v>50</v>
      </c>
      <c r="D276">
        <v>99</v>
      </c>
      <c r="E276">
        <v>1</v>
      </c>
      <c r="F276" s="1">
        <v>23</v>
      </c>
      <c r="G276" s="1">
        <v>212</v>
      </c>
      <c r="H276" s="1">
        <v>63</v>
      </c>
      <c r="I276" t="s">
        <v>11</v>
      </c>
    </row>
    <row r="277" spans="1:9" ht="15">
      <c r="A277" t="s">
        <v>18</v>
      </c>
      <c r="B277" s="1">
        <v>229</v>
      </c>
      <c r="C277" t="s">
        <v>50</v>
      </c>
      <c r="D277">
        <v>99</v>
      </c>
      <c r="E277" t="s">
        <v>12</v>
      </c>
      <c r="F277" s="1">
        <v>31</v>
      </c>
      <c r="G277" s="1">
        <v>0</v>
      </c>
      <c r="H277" s="1">
        <v>8</v>
      </c>
      <c r="I277" t="s">
        <v>10</v>
      </c>
    </row>
    <row r="278" spans="1:9" ht="15">
      <c r="A278" t="s">
        <v>18</v>
      </c>
      <c r="B278" s="1">
        <v>1</v>
      </c>
      <c r="C278" t="s">
        <v>50</v>
      </c>
      <c r="D278">
        <v>99</v>
      </c>
      <c r="E278" t="s">
        <v>12</v>
      </c>
      <c r="F278" s="1">
        <v>0</v>
      </c>
      <c r="G278" s="1">
        <v>1</v>
      </c>
      <c r="H278" s="1">
        <v>0</v>
      </c>
      <c r="I278" t="s">
        <v>11</v>
      </c>
    </row>
    <row r="279" spans="1:9" ht="15">
      <c r="A279" t="s">
        <v>18</v>
      </c>
      <c r="B279" s="1">
        <v>212</v>
      </c>
      <c r="C279" t="s">
        <v>50</v>
      </c>
      <c r="D279">
        <v>99</v>
      </c>
      <c r="E279" t="s">
        <v>13</v>
      </c>
      <c r="F279" s="1">
        <v>14</v>
      </c>
      <c r="G279" s="1">
        <v>0</v>
      </c>
      <c r="H279" s="1">
        <v>3</v>
      </c>
      <c r="I279" t="s">
        <v>10</v>
      </c>
    </row>
    <row r="280" spans="1:9" ht="15">
      <c r="A280" t="s">
        <v>18</v>
      </c>
      <c r="B280" s="1">
        <v>1</v>
      </c>
      <c r="C280" t="s">
        <v>50</v>
      </c>
      <c r="D280">
        <v>99</v>
      </c>
      <c r="E280" t="s">
        <v>13</v>
      </c>
      <c r="F280" s="1">
        <v>0</v>
      </c>
      <c r="G280" s="1">
        <v>0</v>
      </c>
      <c r="H280" s="1">
        <v>0</v>
      </c>
      <c r="I280" t="s">
        <v>11</v>
      </c>
    </row>
    <row r="281" spans="1:9" ht="15">
      <c r="A281" t="s">
        <v>18</v>
      </c>
      <c r="B281" s="1">
        <v>1</v>
      </c>
      <c r="C281" t="s">
        <v>50</v>
      </c>
      <c r="D281">
        <v>99</v>
      </c>
      <c r="E281">
        <v>3</v>
      </c>
      <c r="F281" s="1">
        <v>0</v>
      </c>
      <c r="G281" s="1">
        <v>0</v>
      </c>
      <c r="H281" s="1">
        <v>0</v>
      </c>
      <c r="I281" t="s">
        <v>11</v>
      </c>
    </row>
    <row r="282" spans="1:9" ht="15">
      <c r="A282" t="s">
        <v>18</v>
      </c>
      <c r="B282" s="1">
        <v>127</v>
      </c>
      <c r="C282" t="s">
        <v>50</v>
      </c>
      <c r="D282">
        <v>99</v>
      </c>
      <c r="E282">
        <v>4</v>
      </c>
      <c r="F282" s="1">
        <v>0</v>
      </c>
      <c r="G282" s="1">
        <v>403</v>
      </c>
      <c r="H282" s="1">
        <v>0</v>
      </c>
      <c r="I282" t="s">
        <v>11</v>
      </c>
    </row>
    <row r="283" spans="1:9" ht="15">
      <c r="A283" t="s">
        <v>19</v>
      </c>
      <c r="B283" s="1">
        <v>88</v>
      </c>
      <c r="C283" t="s">
        <v>50</v>
      </c>
      <c r="D283">
        <v>24</v>
      </c>
      <c r="E283">
        <v>1</v>
      </c>
      <c r="F283" s="1">
        <v>28</v>
      </c>
      <c r="G283" s="1">
        <v>3</v>
      </c>
      <c r="H283" s="1">
        <v>31</v>
      </c>
      <c r="I283" t="s">
        <v>10</v>
      </c>
    </row>
    <row r="284" spans="1:9" ht="15">
      <c r="A284" t="s">
        <v>19</v>
      </c>
      <c r="B284" s="1">
        <v>1</v>
      </c>
      <c r="C284" t="s">
        <v>50</v>
      </c>
      <c r="D284">
        <v>24</v>
      </c>
      <c r="E284">
        <v>1</v>
      </c>
      <c r="F284" s="1">
        <v>0</v>
      </c>
      <c r="G284" s="1">
        <v>4</v>
      </c>
      <c r="H284" s="1">
        <v>1</v>
      </c>
      <c r="I284" t="s">
        <v>11</v>
      </c>
    </row>
    <row r="285" spans="1:9" ht="15">
      <c r="A285" t="s">
        <v>19</v>
      </c>
      <c r="B285" s="1">
        <v>12</v>
      </c>
      <c r="C285" t="s">
        <v>50</v>
      </c>
      <c r="D285">
        <v>24</v>
      </c>
      <c r="E285">
        <v>4</v>
      </c>
      <c r="F285" s="1">
        <v>0</v>
      </c>
      <c r="G285" s="1">
        <v>38</v>
      </c>
      <c r="H285" s="1">
        <v>0</v>
      </c>
      <c r="I285" t="s">
        <v>11</v>
      </c>
    </row>
    <row r="286" spans="1:9" ht="15">
      <c r="A286" t="s">
        <v>19</v>
      </c>
      <c r="B286" s="1">
        <v>849</v>
      </c>
      <c r="C286" t="s">
        <v>50</v>
      </c>
      <c r="D286">
        <v>34</v>
      </c>
      <c r="E286">
        <v>1</v>
      </c>
      <c r="F286" s="1">
        <v>285</v>
      </c>
      <c r="G286" s="1">
        <v>31</v>
      </c>
      <c r="H286" s="1">
        <v>407</v>
      </c>
      <c r="I286" t="s">
        <v>10</v>
      </c>
    </row>
    <row r="287" spans="1:9" ht="15">
      <c r="A287" t="s">
        <v>19</v>
      </c>
      <c r="B287" s="1">
        <v>32</v>
      </c>
      <c r="C287" t="s">
        <v>50</v>
      </c>
      <c r="D287">
        <v>34</v>
      </c>
      <c r="E287">
        <v>1</v>
      </c>
      <c r="F287" s="1">
        <v>10</v>
      </c>
      <c r="G287" s="1">
        <v>122</v>
      </c>
      <c r="H287" s="1">
        <v>30</v>
      </c>
      <c r="I287" t="s">
        <v>11</v>
      </c>
    </row>
    <row r="288" spans="1:9" ht="15">
      <c r="A288" t="s">
        <v>19</v>
      </c>
      <c r="B288" s="1">
        <v>3</v>
      </c>
      <c r="C288" t="s">
        <v>50</v>
      </c>
      <c r="D288">
        <v>34</v>
      </c>
      <c r="E288" t="s">
        <v>12</v>
      </c>
      <c r="F288" s="1">
        <v>5</v>
      </c>
      <c r="G288" s="1">
        <v>2</v>
      </c>
      <c r="H288" s="1">
        <v>3</v>
      </c>
      <c r="I288" t="s">
        <v>10</v>
      </c>
    </row>
    <row r="289" spans="1:9" ht="15">
      <c r="A289" t="s">
        <v>19</v>
      </c>
      <c r="B289" s="1">
        <v>32</v>
      </c>
      <c r="C289" t="s">
        <v>50</v>
      </c>
      <c r="D289">
        <v>34</v>
      </c>
      <c r="E289" t="s">
        <v>13</v>
      </c>
      <c r="F289" s="1">
        <v>22</v>
      </c>
      <c r="G289" s="1">
        <v>2</v>
      </c>
      <c r="H289" s="1">
        <v>7</v>
      </c>
      <c r="I289" t="s">
        <v>10</v>
      </c>
    </row>
    <row r="290" spans="1:9" ht="15">
      <c r="A290" t="s">
        <v>19</v>
      </c>
      <c r="B290" s="1">
        <v>1</v>
      </c>
      <c r="C290" t="s">
        <v>50</v>
      </c>
      <c r="D290">
        <v>34</v>
      </c>
      <c r="E290" t="s">
        <v>13</v>
      </c>
      <c r="F290" s="1">
        <v>1</v>
      </c>
      <c r="G290" s="1">
        <v>3</v>
      </c>
      <c r="H290" s="1">
        <v>1</v>
      </c>
      <c r="I290" t="s">
        <v>11</v>
      </c>
    </row>
    <row r="291" spans="1:9" ht="15">
      <c r="A291" t="s">
        <v>19</v>
      </c>
      <c r="B291" s="1">
        <v>2</v>
      </c>
      <c r="C291" t="s">
        <v>50</v>
      </c>
      <c r="D291">
        <v>34</v>
      </c>
      <c r="E291">
        <v>3</v>
      </c>
      <c r="F291" s="1">
        <v>0</v>
      </c>
      <c r="G291" s="1">
        <v>14</v>
      </c>
      <c r="H291" s="1">
        <v>1</v>
      </c>
      <c r="I291" t="s">
        <v>11</v>
      </c>
    </row>
    <row r="292" spans="1:9" ht="15">
      <c r="A292" t="s">
        <v>19</v>
      </c>
      <c r="B292" s="1">
        <v>161</v>
      </c>
      <c r="C292" t="s">
        <v>50</v>
      </c>
      <c r="D292">
        <v>34</v>
      </c>
      <c r="E292">
        <v>4</v>
      </c>
      <c r="F292" s="1">
        <v>0</v>
      </c>
      <c r="G292" s="1">
        <v>1820</v>
      </c>
      <c r="H292" s="1">
        <v>0</v>
      </c>
      <c r="I292" t="s">
        <v>11</v>
      </c>
    </row>
    <row r="293" spans="1:9" ht="15">
      <c r="A293" t="s">
        <v>19</v>
      </c>
      <c r="B293" s="1">
        <v>1101</v>
      </c>
      <c r="C293" t="s">
        <v>50</v>
      </c>
      <c r="D293">
        <v>39</v>
      </c>
      <c r="E293">
        <v>1</v>
      </c>
      <c r="F293" s="1">
        <v>356</v>
      </c>
      <c r="G293" s="1">
        <v>75</v>
      </c>
      <c r="H293" s="1">
        <v>600</v>
      </c>
      <c r="I293" t="s">
        <v>10</v>
      </c>
    </row>
    <row r="294" spans="1:9" ht="15">
      <c r="A294" t="s">
        <v>19</v>
      </c>
      <c r="B294" s="1">
        <v>85</v>
      </c>
      <c r="C294" t="s">
        <v>50</v>
      </c>
      <c r="D294">
        <v>39</v>
      </c>
      <c r="E294">
        <v>1</v>
      </c>
      <c r="F294" s="1">
        <v>27</v>
      </c>
      <c r="G294" s="1">
        <v>311</v>
      </c>
      <c r="H294" s="1">
        <v>68</v>
      </c>
      <c r="I294" t="s">
        <v>11</v>
      </c>
    </row>
    <row r="295" spans="1:9" ht="15">
      <c r="A295" t="s">
        <v>19</v>
      </c>
      <c r="B295" s="1">
        <v>5</v>
      </c>
      <c r="C295" t="s">
        <v>50</v>
      </c>
      <c r="D295">
        <v>39</v>
      </c>
      <c r="E295" t="s">
        <v>12</v>
      </c>
      <c r="F295" s="1">
        <v>5</v>
      </c>
      <c r="G295" s="1">
        <v>0</v>
      </c>
      <c r="H295" s="1">
        <v>3</v>
      </c>
      <c r="I295" t="s">
        <v>10</v>
      </c>
    </row>
    <row r="296" spans="1:9" ht="15">
      <c r="A296" t="s">
        <v>19</v>
      </c>
      <c r="B296" s="1">
        <v>42</v>
      </c>
      <c r="C296" t="s">
        <v>50</v>
      </c>
      <c r="D296">
        <v>39</v>
      </c>
      <c r="E296" t="s">
        <v>13</v>
      </c>
      <c r="F296" s="1">
        <v>15</v>
      </c>
      <c r="G296" s="1">
        <v>0</v>
      </c>
      <c r="H296" s="1">
        <v>7</v>
      </c>
      <c r="I296" t="s">
        <v>10</v>
      </c>
    </row>
    <row r="297" spans="1:9" ht="15">
      <c r="A297" t="s">
        <v>19</v>
      </c>
      <c r="B297" s="1">
        <v>3</v>
      </c>
      <c r="C297" t="s">
        <v>50</v>
      </c>
      <c r="D297">
        <v>39</v>
      </c>
      <c r="E297" t="s">
        <v>13</v>
      </c>
      <c r="F297" s="1">
        <v>7</v>
      </c>
      <c r="G297" s="1">
        <v>18</v>
      </c>
      <c r="H297" s="1">
        <v>2</v>
      </c>
      <c r="I297" t="s">
        <v>11</v>
      </c>
    </row>
    <row r="298" spans="1:9" ht="15">
      <c r="A298" t="s">
        <v>19</v>
      </c>
      <c r="B298" s="1">
        <v>292</v>
      </c>
      <c r="C298" t="s">
        <v>50</v>
      </c>
      <c r="D298">
        <v>39</v>
      </c>
      <c r="E298">
        <v>4</v>
      </c>
      <c r="F298" s="1">
        <v>0</v>
      </c>
      <c r="G298" s="1">
        <v>4592</v>
      </c>
      <c r="H298" s="1">
        <v>0</v>
      </c>
      <c r="I298" t="s">
        <v>11</v>
      </c>
    </row>
    <row r="299" spans="1:9" ht="15">
      <c r="A299" t="s">
        <v>19</v>
      </c>
      <c r="B299" s="1">
        <v>1818</v>
      </c>
      <c r="C299" t="s">
        <v>50</v>
      </c>
      <c r="D299">
        <v>44</v>
      </c>
      <c r="E299">
        <v>1</v>
      </c>
      <c r="F299" s="1">
        <v>568</v>
      </c>
      <c r="G299" s="1">
        <v>125</v>
      </c>
      <c r="H299" s="1">
        <v>813</v>
      </c>
      <c r="I299" t="s">
        <v>10</v>
      </c>
    </row>
    <row r="300" spans="1:9" ht="15">
      <c r="A300" t="s">
        <v>19</v>
      </c>
      <c r="B300" s="1">
        <v>102</v>
      </c>
      <c r="C300" t="s">
        <v>50</v>
      </c>
      <c r="D300">
        <v>44</v>
      </c>
      <c r="E300">
        <v>1</v>
      </c>
      <c r="F300" s="1">
        <v>40</v>
      </c>
      <c r="G300" s="1">
        <v>482</v>
      </c>
      <c r="H300" s="1">
        <v>96</v>
      </c>
      <c r="I300" t="s">
        <v>11</v>
      </c>
    </row>
    <row r="301" spans="1:9" ht="15">
      <c r="A301" t="s">
        <v>19</v>
      </c>
      <c r="B301" s="1">
        <v>3</v>
      </c>
      <c r="C301" t="s">
        <v>50</v>
      </c>
      <c r="D301">
        <v>44</v>
      </c>
      <c r="E301" t="s">
        <v>12</v>
      </c>
      <c r="F301" s="1">
        <v>3</v>
      </c>
      <c r="G301" s="1">
        <v>0</v>
      </c>
      <c r="H301" s="1">
        <v>1</v>
      </c>
      <c r="I301" t="s">
        <v>10</v>
      </c>
    </row>
    <row r="302" spans="1:9" ht="15">
      <c r="A302" t="s">
        <v>19</v>
      </c>
      <c r="B302" s="1">
        <v>2</v>
      </c>
      <c r="C302" t="s">
        <v>50</v>
      </c>
      <c r="D302">
        <v>44</v>
      </c>
      <c r="E302" t="s">
        <v>12</v>
      </c>
      <c r="F302" s="1">
        <v>2</v>
      </c>
      <c r="G302" s="1">
        <v>5</v>
      </c>
      <c r="H302" s="1">
        <v>1</v>
      </c>
      <c r="I302" t="s">
        <v>11</v>
      </c>
    </row>
    <row r="303" spans="1:9" ht="15">
      <c r="A303" t="s">
        <v>19</v>
      </c>
      <c r="B303" s="1">
        <v>28</v>
      </c>
      <c r="C303" t="s">
        <v>50</v>
      </c>
      <c r="D303">
        <v>44</v>
      </c>
      <c r="E303" t="s">
        <v>13</v>
      </c>
      <c r="F303" s="1">
        <v>3</v>
      </c>
      <c r="G303" s="1">
        <v>0</v>
      </c>
      <c r="H303" s="1">
        <v>3</v>
      </c>
      <c r="I303" t="s">
        <v>10</v>
      </c>
    </row>
    <row r="304" spans="1:9" ht="15">
      <c r="A304" t="s">
        <v>19</v>
      </c>
      <c r="B304" s="1">
        <v>1</v>
      </c>
      <c r="C304" t="s">
        <v>50</v>
      </c>
      <c r="D304">
        <v>44</v>
      </c>
      <c r="E304" t="s">
        <v>13</v>
      </c>
      <c r="F304" s="1">
        <v>2</v>
      </c>
      <c r="G304" s="1">
        <v>4</v>
      </c>
      <c r="H304" s="1">
        <v>1</v>
      </c>
      <c r="I304" t="s">
        <v>11</v>
      </c>
    </row>
    <row r="305" spans="1:9" ht="15">
      <c r="A305" t="s">
        <v>19</v>
      </c>
      <c r="B305" s="1">
        <v>5</v>
      </c>
      <c r="C305" t="s">
        <v>50</v>
      </c>
      <c r="D305">
        <v>44</v>
      </c>
      <c r="E305">
        <v>3</v>
      </c>
      <c r="F305" s="1">
        <v>1</v>
      </c>
      <c r="G305" s="1">
        <v>17</v>
      </c>
      <c r="H305" s="1">
        <v>3</v>
      </c>
      <c r="I305" t="s">
        <v>11</v>
      </c>
    </row>
    <row r="306" spans="1:9" ht="15">
      <c r="A306" t="s">
        <v>19</v>
      </c>
      <c r="B306" s="1">
        <v>400</v>
      </c>
      <c r="C306" t="s">
        <v>50</v>
      </c>
      <c r="D306">
        <v>44</v>
      </c>
      <c r="E306">
        <v>4</v>
      </c>
      <c r="F306" s="1">
        <v>0</v>
      </c>
      <c r="G306" s="1">
        <v>6365</v>
      </c>
      <c r="H306" s="1">
        <v>0</v>
      </c>
      <c r="I306" t="s">
        <v>11</v>
      </c>
    </row>
    <row r="307" spans="1:9" ht="15">
      <c r="A307" t="s">
        <v>19</v>
      </c>
      <c r="B307" s="1">
        <v>4726</v>
      </c>
      <c r="C307" t="s">
        <v>50</v>
      </c>
      <c r="D307">
        <v>54</v>
      </c>
      <c r="E307">
        <v>1</v>
      </c>
      <c r="F307" s="1">
        <v>1102</v>
      </c>
      <c r="G307" s="1">
        <v>220</v>
      </c>
      <c r="H307" s="1">
        <v>1511</v>
      </c>
      <c r="I307" t="s">
        <v>10</v>
      </c>
    </row>
    <row r="308" spans="1:9" ht="15">
      <c r="A308" t="s">
        <v>19</v>
      </c>
      <c r="B308" s="1">
        <v>255</v>
      </c>
      <c r="C308" t="s">
        <v>50</v>
      </c>
      <c r="D308">
        <v>54</v>
      </c>
      <c r="E308">
        <v>1</v>
      </c>
      <c r="F308" s="1">
        <v>115</v>
      </c>
      <c r="G308" s="1">
        <v>1075</v>
      </c>
      <c r="H308" s="1">
        <v>193</v>
      </c>
      <c r="I308" t="s">
        <v>11</v>
      </c>
    </row>
    <row r="309" spans="1:9" ht="15">
      <c r="A309" t="s">
        <v>19</v>
      </c>
      <c r="B309" s="1">
        <v>7</v>
      </c>
      <c r="C309" t="s">
        <v>50</v>
      </c>
      <c r="D309">
        <v>54</v>
      </c>
      <c r="E309" t="s">
        <v>12</v>
      </c>
      <c r="F309" s="1">
        <v>9</v>
      </c>
      <c r="G309" s="1">
        <v>0</v>
      </c>
      <c r="H309" s="1">
        <v>4</v>
      </c>
      <c r="I309" t="s">
        <v>10</v>
      </c>
    </row>
    <row r="310" spans="1:9" ht="15">
      <c r="A310" t="s">
        <v>19</v>
      </c>
      <c r="B310" s="1">
        <v>40</v>
      </c>
      <c r="C310" t="s">
        <v>50</v>
      </c>
      <c r="D310">
        <v>54</v>
      </c>
      <c r="E310" t="s">
        <v>13</v>
      </c>
      <c r="F310" s="1">
        <v>12</v>
      </c>
      <c r="G310" s="1">
        <v>1</v>
      </c>
      <c r="H310" s="1">
        <v>5</v>
      </c>
      <c r="I310" t="s">
        <v>10</v>
      </c>
    </row>
    <row r="311" spans="1:9" ht="15">
      <c r="A311" t="s">
        <v>19</v>
      </c>
      <c r="B311" s="1">
        <v>6</v>
      </c>
      <c r="C311" t="s">
        <v>50</v>
      </c>
      <c r="D311">
        <v>54</v>
      </c>
      <c r="E311" t="s">
        <v>13</v>
      </c>
      <c r="F311" s="1">
        <v>4</v>
      </c>
      <c r="G311" s="1">
        <v>25</v>
      </c>
      <c r="H311" s="1">
        <v>1</v>
      </c>
      <c r="I311" t="s">
        <v>11</v>
      </c>
    </row>
    <row r="312" spans="1:9" ht="15">
      <c r="A312" t="s">
        <v>19</v>
      </c>
      <c r="B312" s="1">
        <v>4</v>
      </c>
      <c r="C312" t="s">
        <v>50</v>
      </c>
      <c r="D312">
        <v>54</v>
      </c>
      <c r="E312">
        <v>3</v>
      </c>
      <c r="F312" s="1">
        <v>2</v>
      </c>
      <c r="G312" s="1">
        <v>46</v>
      </c>
      <c r="H312" s="1">
        <v>4</v>
      </c>
      <c r="I312" t="s">
        <v>11</v>
      </c>
    </row>
    <row r="313" spans="1:9" ht="15">
      <c r="A313" t="s">
        <v>19</v>
      </c>
      <c r="B313" s="1">
        <v>826</v>
      </c>
      <c r="C313" t="s">
        <v>50</v>
      </c>
      <c r="D313">
        <v>54</v>
      </c>
      <c r="E313">
        <v>4</v>
      </c>
      <c r="F313" s="1">
        <v>0</v>
      </c>
      <c r="G313" s="1">
        <v>17299</v>
      </c>
      <c r="H313" s="1">
        <v>0</v>
      </c>
      <c r="I313" t="s">
        <v>11</v>
      </c>
    </row>
    <row r="314" spans="1:9" ht="15">
      <c r="A314" t="s">
        <v>19</v>
      </c>
      <c r="B314" s="1">
        <v>7154</v>
      </c>
      <c r="C314" t="s">
        <v>50</v>
      </c>
      <c r="D314">
        <v>64</v>
      </c>
      <c r="E314">
        <v>1</v>
      </c>
      <c r="F314" s="1">
        <v>1155</v>
      </c>
      <c r="G314" s="1">
        <v>205</v>
      </c>
      <c r="H314" s="1">
        <v>1616</v>
      </c>
      <c r="I314" t="s">
        <v>10</v>
      </c>
    </row>
    <row r="315" spans="1:9" ht="15">
      <c r="A315" t="s">
        <v>19</v>
      </c>
      <c r="B315" s="1">
        <v>238</v>
      </c>
      <c r="C315" t="s">
        <v>50</v>
      </c>
      <c r="D315">
        <v>64</v>
      </c>
      <c r="E315">
        <v>1</v>
      </c>
      <c r="F315" s="1">
        <v>118</v>
      </c>
      <c r="G315" s="1">
        <v>1248</v>
      </c>
      <c r="H315" s="1">
        <v>178</v>
      </c>
      <c r="I315" t="s">
        <v>11</v>
      </c>
    </row>
    <row r="316" spans="1:9" ht="15">
      <c r="A316" t="s">
        <v>19</v>
      </c>
      <c r="B316" s="1">
        <v>20</v>
      </c>
      <c r="C316" t="s">
        <v>50</v>
      </c>
      <c r="D316">
        <v>64</v>
      </c>
      <c r="E316" t="s">
        <v>12</v>
      </c>
      <c r="F316" s="1">
        <v>10</v>
      </c>
      <c r="G316" s="1">
        <v>2</v>
      </c>
      <c r="H316" s="1">
        <v>4</v>
      </c>
      <c r="I316" t="s">
        <v>10</v>
      </c>
    </row>
    <row r="317" spans="1:9" ht="15">
      <c r="A317" t="s">
        <v>19</v>
      </c>
      <c r="B317" s="1">
        <v>1</v>
      </c>
      <c r="C317" t="s">
        <v>50</v>
      </c>
      <c r="D317">
        <v>64</v>
      </c>
      <c r="E317" t="s">
        <v>12</v>
      </c>
      <c r="F317" s="1">
        <v>1</v>
      </c>
      <c r="G317" s="1">
        <v>6</v>
      </c>
      <c r="H317" s="1">
        <v>1</v>
      </c>
      <c r="I317" t="s">
        <v>11</v>
      </c>
    </row>
    <row r="318" spans="1:9" ht="15">
      <c r="A318" t="s">
        <v>19</v>
      </c>
      <c r="B318" s="1">
        <v>5</v>
      </c>
      <c r="C318" t="s">
        <v>50</v>
      </c>
      <c r="D318">
        <v>64</v>
      </c>
      <c r="E318" t="s">
        <v>13</v>
      </c>
      <c r="F318" s="1">
        <v>4</v>
      </c>
      <c r="G318" s="1">
        <v>0</v>
      </c>
      <c r="H318" s="1">
        <v>1</v>
      </c>
      <c r="I318" t="s">
        <v>10</v>
      </c>
    </row>
    <row r="319" spans="1:9" ht="15">
      <c r="A319" t="s">
        <v>19</v>
      </c>
      <c r="B319" s="1">
        <v>1</v>
      </c>
      <c r="C319" t="s">
        <v>50</v>
      </c>
      <c r="D319">
        <v>64</v>
      </c>
      <c r="E319">
        <v>3</v>
      </c>
      <c r="F319" s="1">
        <v>0</v>
      </c>
      <c r="G319" s="1">
        <v>6</v>
      </c>
      <c r="H319" s="1">
        <v>0</v>
      </c>
      <c r="I319" t="s">
        <v>11</v>
      </c>
    </row>
    <row r="320" spans="1:9" ht="15">
      <c r="A320" t="s">
        <v>19</v>
      </c>
      <c r="B320" s="1">
        <v>1072</v>
      </c>
      <c r="C320" t="s">
        <v>50</v>
      </c>
      <c r="D320">
        <v>64</v>
      </c>
      <c r="E320">
        <v>4</v>
      </c>
      <c r="F320" s="1">
        <v>0</v>
      </c>
      <c r="G320" s="1">
        <v>25280</v>
      </c>
      <c r="H320" s="1">
        <v>0</v>
      </c>
      <c r="I320" t="s">
        <v>11</v>
      </c>
    </row>
    <row r="321" spans="1:9" ht="15">
      <c r="A321" t="s">
        <v>19</v>
      </c>
      <c r="B321" s="1">
        <v>6453</v>
      </c>
      <c r="C321" t="s">
        <v>50</v>
      </c>
      <c r="D321">
        <v>99</v>
      </c>
      <c r="E321">
        <v>1</v>
      </c>
      <c r="F321" s="1">
        <v>871</v>
      </c>
      <c r="G321" s="1">
        <v>123</v>
      </c>
      <c r="H321" s="1">
        <v>1117</v>
      </c>
      <c r="I321" t="s">
        <v>10</v>
      </c>
    </row>
    <row r="322" spans="1:9" ht="15">
      <c r="A322" t="s">
        <v>19</v>
      </c>
      <c r="B322" s="1">
        <v>197</v>
      </c>
      <c r="C322" t="s">
        <v>50</v>
      </c>
      <c r="D322">
        <v>99</v>
      </c>
      <c r="E322">
        <v>1</v>
      </c>
      <c r="F322" s="1">
        <v>110</v>
      </c>
      <c r="G322" s="1">
        <v>955</v>
      </c>
      <c r="H322" s="1">
        <v>118</v>
      </c>
      <c r="I322" t="s">
        <v>11</v>
      </c>
    </row>
    <row r="323" spans="1:9" ht="15">
      <c r="A323" t="s">
        <v>19</v>
      </c>
      <c r="B323" s="1">
        <v>63</v>
      </c>
      <c r="C323" t="s">
        <v>50</v>
      </c>
      <c r="D323">
        <v>99</v>
      </c>
      <c r="E323" t="s">
        <v>12</v>
      </c>
      <c r="F323" s="1">
        <v>12</v>
      </c>
      <c r="G323" s="1">
        <v>3</v>
      </c>
      <c r="H323" s="1">
        <v>5</v>
      </c>
      <c r="I323" t="s">
        <v>10</v>
      </c>
    </row>
    <row r="324" spans="1:9" ht="15">
      <c r="A324" t="s">
        <v>19</v>
      </c>
      <c r="B324" s="1">
        <v>1</v>
      </c>
      <c r="C324" t="s">
        <v>50</v>
      </c>
      <c r="D324">
        <v>99</v>
      </c>
      <c r="E324" t="s">
        <v>12</v>
      </c>
      <c r="F324" s="1">
        <v>2</v>
      </c>
      <c r="G324" s="1">
        <v>2</v>
      </c>
      <c r="H324" s="1">
        <v>0</v>
      </c>
      <c r="I324" t="s">
        <v>11</v>
      </c>
    </row>
    <row r="325" spans="1:9" ht="15">
      <c r="A325" t="s">
        <v>19</v>
      </c>
      <c r="B325" s="1">
        <v>25</v>
      </c>
      <c r="C325" t="s">
        <v>50</v>
      </c>
      <c r="D325">
        <v>99</v>
      </c>
      <c r="E325" t="s">
        <v>13</v>
      </c>
      <c r="F325" s="1">
        <v>7</v>
      </c>
      <c r="G325" s="1">
        <v>1</v>
      </c>
      <c r="H325" s="1">
        <v>2</v>
      </c>
      <c r="I325" t="s">
        <v>10</v>
      </c>
    </row>
    <row r="326" spans="1:9" ht="15">
      <c r="A326" t="s">
        <v>19</v>
      </c>
      <c r="B326" s="1">
        <v>1</v>
      </c>
      <c r="C326" t="s">
        <v>50</v>
      </c>
      <c r="D326">
        <v>99</v>
      </c>
      <c r="E326" t="s">
        <v>13</v>
      </c>
      <c r="F326" s="1">
        <v>1</v>
      </c>
      <c r="G326" s="1">
        <v>8</v>
      </c>
      <c r="H326" s="1">
        <v>0</v>
      </c>
      <c r="I326" t="s">
        <v>11</v>
      </c>
    </row>
    <row r="327" spans="1:9" ht="15">
      <c r="A327" t="s">
        <v>19</v>
      </c>
      <c r="B327" s="1">
        <v>2</v>
      </c>
      <c r="C327" t="s">
        <v>50</v>
      </c>
      <c r="D327">
        <v>99</v>
      </c>
      <c r="E327">
        <v>3</v>
      </c>
      <c r="F327" s="1">
        <v>1</v>
      </c>
      <c r="G327" s="1">
        <v>8</v>
      </c>
      <c r="H327" s="1">
        <v>2</v>
      </c>
      <c r="I327" t="s">
        <v>11</v>
      </c>
    </row>
    <row r="328" spans="1:9" ht="15">
      <c r="A328" t="s">
        <v>19</v>
      </c>
      <c r="B328" s="1">
        <v>358</v>
      </c>
      <c r="C328" t="s">
        <v>50</v>
      </c>
      <c r="D328">
        <v>99</v>
      </c>
      <c r="E328">
        <v>4</v>
      </c>
      <c r="F328" s="1">
        <v>0</v>
      </c>
      <c r="G328" s="1">
        <v>8019</v>
      </c>
      <c r="H328" s="1">
        <v>0</v>
      </c>
      <c r="I328" t="s">
        <v>11</v>
      </c>
    </row>
    <row r="329" spans="1:9" ht="15">
      <c r="A329" t="s">
        <v>20</v>
      </c>
      <c r="B329" s="1">
        <v>1119</v>
      </c>
      <c r="C329" t="s">
        <v>50</v>
      </c>
      <c r="D329">
        <v>24</v>
      </c>
      <c r="E329">
        <v>1</v>
      </c>
      <c r="F329" s="1">
        <v>77</v>
      </c>
      <c r="G329" s="1">
        <v>8</v>
      </c>
      <c r="H329" s="1">
        <v>175</v>
      </c>
      <c r="I329" t="s">
        <v>10</v>
      </c>
    </row>
    <row r="330" spans="1:9" ht="15">
      <c r="A330" t="s">
        <v>20</v>
      </c>
      <c r="B330" s="1">
        <v>9</v>
      </c>
      <c r="C330" t="s">
        <v>50</v>
      </c>
      <c r="D330">
        <v>24</v>
      </c>
      <c r="E330">
        <v>1</v>
      </c>
      <c r="F330" s="1">
        <v>0</v>
      </c>
      <c r="G330" s="1">
        <v>14</v>
      </c>
      <c r="H330" s="1">
        <v>5</v>
      </c>
      <c r="I330" t="s">
        <v>11</v>
      </c>
    </row>
    <row r="331" spans="1:9" ht="15">
      <c r="A331" t="s">
        <v>20</v>
      </c>
      <c r="B331" s="1">
        <v>94</v>
      </c>
      <c r="C331" t="s">
        <v>50</v>
      </c>
      <c r="D331">
        <v>24</v>
      </c>
      <c r="E331" t="s">
        <v>13</v>
      </c>
      <c r="F331" s="1">
        <v>18</v>
      </c>
      <c r="G331" s="1">
        <v>2</v>
      </c>
      <c r="H331" s="1">
        <v>11</v>
      </c>
      <c r="I331" t="s">
        <v>10</v>
      </c>
    </row>
    <row r="332" spans="1:9" ht="15">
      <c r="A332" t="s">
        <v>20</v>
      </c>
      <c r="B332" s="1">
        <v>9</v>
      </c>
      <c r="C332" t="s">
        <v>50</v>
      </c>
      <c r="D332">
        <v>24</v>
      </c>
      <c r="E332">
        <v>3</v>
      </c>
      <c r="F332" s="1">
        <v>1</v>
      </c>
      <c r="G332" s="1">
        <v>1</v>
      </c>
      <c r="H332" s="1">
        <v>2</v>
      </c>
      <c r="I332" t="s">
        <v>10</v>
      </c>
    </row>
    <row r="333" spans="1:9" ht="15">
      <c r="A333" t="s">
        <v>20</v>
      </c>
      <c r="B333" s="1">
        <v>6</v>
      </c>
      <c r="C333" t="s">
        <v>50</v>
      </c>
      <c r="D333">
        <v>24</v>
      </c>
      <c r="E333">
        <v>3</v>
      </c>
      <c r="F333" s="1">
        <v>0</v>
      </c>
      <c r="G333" s="1">
        <v>7</v>
      </c>
      <c r="H333" s="1">
        <v>1</v>
      </c>
      <c r="I333" t="s">
        <v>11</v>
      </c>
    </row>
    <row r="334" spans="1:9" ht="15">
      <c r="A334" t="s">
        <v>20</v>
      </c>
      <c r="B334" s="1">
        <v>11</v>
      </c>
      <c r="C334" t="s">
        <v>50</v>
      </c>
      <c r="D334">
        <v>24</v>
      </c>
      <c r="E334">
        <v>4</v>
      </c>
      <c r="F334" s="1">
        <v>0</v>
      </c>
      <c r="G334" s="1">
        <v>81</v>
      </c>
      <c r="H334" s="1">
        <v>0</v>
      </c>
      <c r="I334" t="s">
        <v>11</v>
      </c>
    </row>
    <row r="335" spans="1:9" ht="15">
      <c r="A335" t="s">
        <v>20</v>
      </c>
      <c r="B335" s="1">
        <v>355</v>
      </c>
      <c r="C335" t="s">
        <v>50</v>
      </c>
      <c r="D335">
        <v>24</v>
      </c>
      <c r="E335">
        <v>5</v>
      </c>
      <c r="F335" s="1">
        <v>0</v>
      </c>
      <c r="G335" s="1">
        <v>54</v>
      </c>
      <c r="H335" s="1">
        <v>131</v>
      </c>
      <c r="I335" t="s">
        <v>10</v>
      </c>
    </row>
    <row r="336" spans="1:9" ht="15">
      <c r="A336" t="s">
        <v>20</v>
      </c>
      <c r="B336" s="1">
        <v>110</v>
      </c>
      <c r="C336" t="s">
        <v>50</v>
      </c>
      <c r="D336">
        <v>24</v>
      </c>
      <c r="E336">
        <v>5</v>
      </c>
      <c r="F336" s="1">
        <v>0</v>
      </c>
      <c r="G336" s="1">
        <v>126</v>
      </c>
      <c r="H336" s="1">
        <v>54</v>
      </c>
      <c r="I336" t="s">
        <v>11</v>
      </c>
    </row>
    <row r="337" spans="1:9" ht="15">
      <c r="A337" t="s">
        <v>20</v>
      </c>
      <c r="B337" s="1">
        <v>14166</v>
      </c>
      <c r="C337" t="s">
        <v>50</v>
      </c>
      <c r="D337">
        <v>34</v>
      </c>
      <c r="E337">
        <v>1</v>
      </c>
      <c r="F337" s="1">
        <v>1479</v>
      </c>
      <c r="G337" s="1">
        <v>333</v>
      </c>
      <c r="H337" s="1">
        <v>2304</v>
      </c>
      <c r="I337" t="s">
        <v>10</v>
      </c>
    </row>
    <row r="338" spans="1:9" ht="15">
      <c r="A338" t="s">
        <v>20</v>
      </c>
      <c r="B338" s="1">
        <v>373</v>
      </c>
      <c r="C338" t="s">
        <v>50</v>
      </c>
      <c r="D338">
        <v>34</v>
      </c>
      <c r="E338">
        <v>1</v>
      </c>
      <c r="F338" s="1">
        <v>81</v>
      </c>
      <c r="G338" s="1">
        <v>745</v>
      </c>
      <c r="H338" s="1">
        <v>188</v>
      </c>
      <c r="I338" t="s">
        <v>11</v>
      </c>
    </row>
    <row r="339" spans="1:9" ht="15">
      <c r="A339" t="s">
        <v>20</v>
      </c>
      <c r="B339" s="1">
        <v>46</v>
      </c>
      <c r="C339" t="s">
        <v>50</v>
      </c>
      <c r="D339">
        <v>34</v>
      </c>
      <c r="E339" t="s">
        <v>12</v>
      </c>
      <c r="F339" s="1">
        <v>16</v>
      </c>
      <c r="G339" s="1">
        <v>5</v>
      </c>
      <c r="H339" s="1">
        <v>7</v>
      </c>
      <c r="I339" t="s">
        <v>10</v>
      </c>
    </row>
    <row r="340" spans="1:9" ht="15">
      <c r="A340" t="s">
        <v>20</v>
      </c>
      <c r="B340" s="1">
        <v>1</v>
      </c>
      <c r="C340" t="s">
        <v>50</v>
      </c>
      <c r="D340">
        <v>34</v>
      </c>
      <c r="E340" t="s">
        <v>12</v>
      </c>
      <c r="F340" s="1">
        <v>1</v>
      </c>
      <c r="G340" s="1">
        <v>19</v>
      </c>
      <c r="H340" s="1">
        <v>1</v>
      </c>
      <c r="I340" t="s">
        <v>11</v>
      </c>
    </row>
    <row r="341" spans="1:9" ht="15">
      <c r="A341" t="s">
        <v>20</v>
      </c>
      <c r="B341" s="1">
        <v>351</v>
      </c>
      <c r="C341" t="s">
        <v>50</v>
      </c>
      <c r="D341">
        <v>34</v>
      </c>
      <c r="E341" t="s">
        <v>13</v>
      </c>
      <c r="F341" s="1">
        <v>91</v>
      </c>
      <c r="G341" s="1">
        <v>21</v>
      </c>
      <c r="H341" s="1">
        <v>54</v>
      </c>
      <c r="I341" t="s">
        <v>10</v>
      </c>
    </row>
    <row r="342" spans="1:9" ht="15">
      <c r="A342" t="s">
        <v>20</v>
      </c>
      <c r="B342" s="1">
        <v>13</v>
      </c>
      <c r="C342" t="s">
        <v>50</v>
      </c>
      <c r="D342">
        <v>34</v>
      </c>
      <c r="E342" t="s">
        <v>13</v>
      </c>
      <c r="F342" s="1">
        <v>13</v>
      </c>
      <c r="G342" s="1">
        <v>48</v>
      </c>
      <c r="H342" s="1">
        <v>5</v>
      </c>
      <c r="I342" t="s">
        <v>11</v>
      </c>
    </row>
    <row r="343" spans="1:9" ht="15">
      <c r="A343" t="s">
        <v>20</v>
      </c>
      <c r="B343" s="1">
        <v>7</v>
      </c>
      <c r="C343" t="s">
        <v>50</v>
      </c>
      <c r="D343">
        <v>34</v>
      </c>
      <c r="E343">
        <v>3</v>
      </c>
      <c r="F343" s="1">
        <v>0</v>
      </c>
      <c r="G343" s="1">
        <v>1</v>
      </c>
      <c r="H343" s="1">
        <v>2</v>
      </c>
      <c r="I343" t="s">
        <v>10</v>
      </c>
    </row>
    <row r="344" spans="1:9" ht="15">
      <c r="A344" t="s">
        <v>20</v>
      </c>
      <c r="B344" s="1">
        <v>73</v>
      </c>
      <c r="C344" t="s">
        <v>50</v>
      </c>
      <c r="D344">
        <v>34</v>
      </c>
      <c r="E344">
        <v>3</v>
      </c>
      <c r="F344" s="1">
        <v>3</v>
      </c>
      <c r="G344" s="1">
        <v>127</v>
      </c>
      <c r="H344" s="1">
        <v>19</v>
      </c>
      <c r="I344" t="s">
        <v>11</v>
      </c>
    </row>
    <row r="345" spans="1:9" ht="15">
      <c r="A345" t="s">
        <v>20</v>
      </c>
      <c r="B345" s="1">
        <v>457</v>
      </c>
      <c r="C345" t="s">
        <v>50</v>
      </c>
      <c r="D345">
        <v>34</v>
      </c>
      <c r="E345">
        <v>4</v>
      </c>
      <c r="F345" s="1">
        <v>0</v>
      </c>
      <c r="G345" s="1">
        <v>3084</v>
      </c>
      <c r="H345" s="1">
        <v>0</v>
      </c>
      <c r="I345" t="s">
        <v>11</v>
      </c>
    </row>
    <row r="346" spans="1:9" ht="15">
      <c r="A346" t="s">
        <v>20</v>
      </c>
      <c r="B346" s="1">
        <v>1970</v>
      </c>
      <c r="C346" t="s">
        <v>50</v>
      </c>
      <c r="D346">
        <v>34</v>
      </c>
      <c r="E346">
        <v>5</v>
      </c>
      <c r="F346" s="1">
        <v>0</v>
      </c>
      <c r="G346" s="1">
        <v>374</v>
      </c>
      <c r="H346" s="1">
        <v>724</v>
      </c>
      <c r="I346" t="s">
        <v>10</v>
      </c>
    </row>
    <row r="347" spans="1:9" ht="15">
      <c r="A347" t="s">
        <v>20</v>
      </c>
      <c r="B347" s="1">
        <v>1378</v>
      </c>
      <c r="C347" t="s">
        <v>50</v>
      </c>
      <c r="D347">
        <v>34</v>
      </c>
      <c r="E347">
        <v>5</v>
      </c>
      <c r="F347" s="1">
        <v>0</v>
      </c>
      <c r="G347" s="1">
        <v>2543</v>
      </c>
      <c r="H347" s="1">
        <v>680</v>
      </c>
      <c r="I347" t="s">
        <v>11</v>
      </c>
    </row>
    <row r="348" spans="1:9" ht="15">
      <c r="A348" t="s">
        <v>20</v>
      </c>
      <c r="B348" s="1">
        <v>16125</v>
      </c>
      <c r="C348" t="s">
        <v>50</v>
      </c>
      <c r="D348">
        <v>39</v>
      </c>
      <c r="E348">
        <v>1</v>
      </c>
      <c r="F348" s="1">
        <v>2009</v>
      </c>
      <c r="G348" s="1">
        <v>530</v>
      </c>
      <c r="H348" s="1">
        <v>2746</v>
      </c>
      <c r="I348" t="s">
        <v>10</v>
      </c>
    </row>
    <row r="349" spans="1:9" ht="15">
      <c r="A349" t="s">
        <v>20</v>
      </c>
      <c r="B349" s="1">
        <v>597</v>
      </c>
      <c r="C349" t="s">
        <v>50</v>
      </c>
      <c r="D349">
        <v>39</v>
      </c>
      <c r="E349">
        <v>1</v>
      </c>
      <c r="F349" s="1">
        <v>158</v>
      </c>
      <c r="G349" s="1">
        <v>1309</v>
      </c>
      <c r="H349" s="1">
        <v>319</v>
      </c>
      <c r="I349" t="s">
        <v>11</v>
      </c>
    </row>
    <row r="350" spans="1:9" ht="15">
      <c r="A350" t="s">
        <v>20</v>
      </c>
      <c r="B350" s="1">
        <v>135</v>
      </c>
      <c r="C350" t="s">
        <v>50</v>
      </c>
      <c r="D350">
        <v>39</v>
      </c>
      <c r="E350" t="s">
        <v>12</v>
      </c>
      <c r="F350" s="1">
        <v>22</v>
      </c>
      <c r="G350" s="1">
        <v>2</v>
      </c>
      <c r="H350" s="1">
        <v>12</v>
      </c>
      <c r="I350" t="s">
        <v>10</v>
      </c>
    </row>
    <row r="351" spans="1:9" ht="15">
      <c r="A351" t="s">
        <v>20</v>
      </c>
      <c r="B351" s="1">
        <v>1</v>
      </c>
      <c r="C351" t="s">
        <v>50</v>
      </c>
      <c r="D351">
        <v>39</v>
      </c>
      <c r="E351" t="s">
        <v>12</v>
      </c>
      <c r="F351" s="1">
        <v>1</v>
      </c>
      <c r="G351" s="1">
        <v>3</v>
      </c>
      <c r="H351" s="1">
        <v>0</v>
      </c>
      <c r="I351" t="s">
        <v>11</v>
      </c>
    </row>
    <row r="352" spans="1:9" ht="15">
      <c r="A352" t="s">
        <v>20</v>
      </c>
      <c r="B352" s="1">
        <v>123</v>
      </c>
      <c r="C352" t="s">
        <v>50</v>
      </c>
      <c r="D352">
        <v>39</v>
      </c>
      <c r="E352" t="s">
        <v>13</v>
      </c>
      <c r="F352" s="1">
        <v>42</v>
      </c>
      <c r="G352" s="1">
        <v>9</v>
      </c>
      <c r="H352" s="1">
        <v>23</v>
      </c>
      <c r="I352" t="s">
        <v>10</v>
      </c>
    </row>
    <row r="353" spans="1:9" ht="15">
      <c r="A353" t="s">
        <v>20</v>
      </c>
      <c r="B353" s="1">
        <v>10</v>
      </c>
      <c r="C353" t="s">
        <v>50</v>
      </c>
      <c r="D353">
        <v>39</v>
      </c>
      <c r="E353" t="s">
        <v>13</v>
      </c>
      <c r="F353" s="1">
        <v>8</v>
      </c>
      <c r="G353" s="1">
        <v>21</v>
      </c>
      <c r="H353" s="1">
        <v>4</v>
      </c>
      <c r="I353" t="s">
        <v>11</v>
      </c>
    </row>
    <row r="354" spans="1:9" ht="15">
      <c r="A354" t="s">
        <v>20</v>
      </c>
      <c r="B354" s="1">
        <v>6</v>
      </c>
      <c r="C354" t="s">
        <v>50</v>
      </c>
      <c r="D354">
        <v>39</v>
      </c>
      <c r="E354">
        <v>3</v>
      </c>
      <c r="F354" s="1">
        <v>2</v>
      </c>
      <c r="G354" s="1">
        <v>3</v>
      </c>
      <c r="H354" s="1">
        <v>1</v>
      </c>
      <c r="I354" t="s">
        <v>10</v>
      </c>
    </row>
    <row r="355" spans="1:9" ht="15">
      <c r="A355" t="s">
        <v>20</v>
      </c>
      <c r="B355" s="1">
        <v>34</v>
      </c>
      <c r="C355" t="s">
        <v>50</v>
      </c>
      <c r="D355">
        <v>39</v>
      </c>
      <c r="E355">
        <v>3</v>
      </c>
      <c r="F355" s="1">
        <v>0</v>
      </c>
      <c r="G355" s="1">
        <v>69</v>
      </c>
      <c r="H355" s="1">
        <v>9</v>
      </c>
      <c r="I355" t="s">
        <v>11</v>
      </c>
    </row>
    <row r="356" spans="1:9" ht="15">
      <c r="A356" t="s">
        <v>20</v>
      </c>
      <c r="B356" s="1">
        <v>357</v>
      </c>
      <c r="C356" t="s">
        <v>50</v>
      </c>
      <c r="D356">
        <v>39</v>
      </c>
      <c r="E356">
        <v>4</v>
      </c>
      <c r="F356" s="1">
        <v>0</v>
      </c>
      <c r="G356" s="1">
        <v>3143</v>
      </c>
      <c r="H356" s="1">
        <v>0</v>
      </c>
      <c r="I356" t="s">
        <v>11</v>
      </c>
    </row>
    <row r="357" spans="1:9" ht="15">
      <c r="A357" t="s">
        <v>20</v>
      </c>
      <c r="B357" s="1">
        <v>1516</v>
      </c>
      <c r="C357" t="s">
        <v>50</v>
      </c>
      <c r="D357">
        <v>39</v>
      </c>
      <c r="E357">
        <v>5</v>
      </c>
      <c r="F357" s="1">
        <v>0</v>
      </c>
      <c r="G357" s="1">
        <v>254</v>
      </c>
      <c r="H357" s="1">
        <v>489</v>
      </c>
      <c r="I357" t="s">
        <v>10</v>
      </c>
    </row>
    <row r="358" spans="1:9" ht="15">
      <c r="A358" t="s">
        <v>20</v>
      </c>
      <c r="B358" s="1">
        <v>1101</v>
      </c>
      <c r="C358" t="s">
        <v>50</v>
      </c>
      <c r="D358">
        <v>39</v>
      </c>
      <c r="E358">
        <v>5</v>
      </c>
      <c r="F358" s="1">
        <v>0</v>
      </c>
      <c r="G358" s="1">
        <v>2351</v>
      </c>
      <c r="H358" s="1">
        <v>539</v>
      </c>
      <c r="I358" t="s">
        <v>11</v>
      </c>
    </row>
    <row r="359" spans="1:9" ht="15">
      <c r="A359" t="s">
        <v>20</v>
      </c>
      <c r="B359" s="1">
        <v>23239</v>
      </c>
      <c r="C359" t="s">
        <v>50</v>
      </c>
      <c r="D359">
        <v>44</v>
      </c>
      <c r="E359">
        <v>1</v>
      </c>
      <c r="F359" s="1">
        <v>2929</v>
      </c>
      <c r="G359" s="1">
        <v>864</v>
      </c>
      <c r="H359" s="1">
        <v>4144</v>
      </c>
      <c r="I359" t="s">
        <v>10</v>
      </c>
    </row>
    <row r="360" spans="1:9" ht="15">
      <c r="A360" t="s">
        <v>20</v>
      </c>
      <c r="B360" s="1">
        <v>955</v>
      </c>
      <c r="C360" t="s">
        <v>50</v>
      </c>
      <c r="D360">
        <v>44</v>
      </c>
      <c r="E360">
        <v>1</v>
      </c>
      <c r="F360" s="1">
        <v>222</v>
      </c>
      <c r="G360" s="1">
        <v>2090</v>
      </c>
      <c r="H360" s="1">
        <v>526</v>
      </c>
      <c r="I360" t="s">
        <v>11</v>
      </c>
    </row>
    <row r="361" spans="1:9" ht="15">
      <c r="A361" t="s">
        <v>20</v>
      </c>
      <c r="B361" s="1">
        <v>143</v>
      </c>
      <c r="C361" t="s">
        <v>50</v>
      </c>
      <c r="D361">
        <v>44</v>
      </c>
      <c r="E361" t="s">
        <v>12</v>
      </c>
      <c r="F361" s="1">
        <v>45</v>
      </c>
      <c r="G361" s="1">
        <v>4</v>
      </c>
      <c r="H361" s="1">
        <v>26</v>
      </c>
      <c r="I361" t="s">
        <v>10</v>
      </c>
    </row>
    <row r="362" spans="1:9" ht="15">
      <c r="A362" t="s">
        <v>20</v>
      </c>
      <c r="B362" s="1">
        <v>7</v>
      </c>
      <c r="C362" t="s">
        <v>50</v>
      </c>
      <c r="D362">
        <v>44</v>
      </c>
      <c r="E362" t="s">
        <v>12</v>
      </c>
      <c r="F362" s="1">
        <v>8</v>
      </c>
      <c r="G362" s="1">
        <v>21</v>
      </c>
      <c r="H362" s="1">
        <v>4</v>
      </c>
      <c r="I362" t="s">
        <v>11</v>
      </c>
    </row>
    <row r="363" spans="1:9" ht="15">
      <c r="A363" t="s">
        <v>20</v>
      </c>
      <c r="B363" s="1">
        <v>69</v>
      </c>
      <c r="C363" t="s">
        <v>50</v>
      </c>
      <c r="D363">
        <v>44</v>
      </c>
      <c r="E363" t="s">
        <v>13</v>
      </c>
      <c r="F363" s="1">
        <v>22</v>
      </c>
      <c r="G363" s="1">
        <v>2</v>
      </c>
      <c r="H363" s="1">
        <v>12</v>
      </c>
      <c r="I363" t="s">
        <v>10</v>
      </c>
    </row>
    <row r="364" spans="1:9" ht="15">
      <c r="A364" t="s">
        <v>20</v>
      </c>
      <c r="B364" s="1">
        <v>6</v>
      </c>
      <c r="C364" t="s">
        <v>50</v>
      </c>
      <c r="D364">
        <v>44</v>
      </c>
      <c r="E364" t="s">
        <v>13</v>
      </c>
      <c r="F364" s="1">
        <v>3</v>
      </c>
      <c r="G364" s="1">
        <v>14</v>
      </c>
      <c r="H364" s="1">
        <v>2</v>
      </c>
      <c r="I364" t="s">
        <v>11</v>
      </c>
    </row>
    <row r="365" spans="1:9" ht="15">
      <c r="A365" t="s">
        <v>20</v>
      </c>
      <c r="B365" s="1">
        <v>40</v>
      </c>
      <c r="C365" t="s">
        <v>50</v>
      </c>
      <c r="D365">
        <v>44</v>
      </c>
      <c r="E365">
        <v>3</v>
      </c>
      <c r="F365" s="1">
        <v>2</v>
      </c>
      <c r="G365" s="1">
        <v>4</v>
      </c>
      <c r="H365" s="1">
        <v>5</v>
      </c>
      <c r="I365" t="s">
        <v>10</v>
      </c>
    </row>
    <row r="366" spans="1:9" ht="15">
      <c r="A366" t="s">
        <v>20</v>
      </c>
      <c r="B366" s="1">
        <v>20</v>
      </c>
      <c r="C366" t="s">
        <v>50</v>
      </c>
      <c r="D366">
        <v>44</v>
      </c>
      <c r="E366">
        <v>3</v>
      </c>
      <c r="F366" s="1">
        <v>3</v>
      </c>
      <c r="G366" s="1">
        <v>82</v>
      </c>
      <c r="H366" s="1">
        <v>7</v>
      </c>
      <c r="I366" t="s">
        <v>11</v>
      </c>
    </row>
    <row r="367" spans="1:9" ht="15">
      <c r="A367" t="s">
        <v>20</v>
      </c>
      <c r="B367" s="1">
        <v>453</v>
      </c>
      <c r="C367" t="s">
        <v>50</v>
      </c>
      <c r="D367">
        <v>44</v>
      </c>
      <c r="E367">
        <v>4</v>
      </c>
      <c r="F367" s="1">
        <v>0</v>
      </c>
      <c r="G367" s="1">
        <v>3635</v>
      </c>
      <c r="H367" s="1">
        <v>0</v>
      </c>
      <c r="I367" t="s">
        <v>11</v>
      </c>
    </row>
    <row r="368" spans="1:9" ht="15">
      <c r="A368" t="s">
        <v>20</v>
      </c>
      <c r="B368" s="1">
        <v>1725</v>
      </c>
      <c r="C368" t="s">
        <v>50</v>
      </c>
      <c r="D368">
        <v>44</v>
      </c>
      <c r="E368">
        <v>5</v>
      </c>
      <c r="F368" s="1">
        <v>0</v>
      </c>
      <c r="G368" s="1">
        <v>264</v>
      </c>
      <c r="H368" s="1">
        <v>549</v>
      </c>
      <c r="I368" t="s">
        <v>10</v>
      </c>
    </row>
    <row r="369" spans="1:9" ht="15">
      <c r="A369" t="s">
        <v>20</v>
      </c>
      <c r="B369" s="1">
        <v>1065</v>
      </c>
      <c r="C369" t="s">
        <v>50</v>
      </c>
      <c r="D369">
        <v>44</v>
      </c>
      <c r="E369">
        <v>5</v>
      </c>
      <c r="F369" s="1">
        <v>0</v>
      </c>
      <c r="G369" s="1">
        <v>2817</v>
      </c>
      <c r="H369" s="1">
        <v>566</v>
      </c>
      <c r="I369" t="s">
        <v>11</v>
      </c>
    </row>
    <row r="370" spans="1:9" ht="15">
      <c r="A370" t="s">
        <v>20</v>
      </c>
      <c r="B370" s="1">
        <v>85028</v>
      </c>
      <c r="C370" t="s">
        <v>50</v>
      </c>
      <c r="D370">
        <v>54</v>
      </c>
      <c r="E370">
        <v>1</v>
      </c>
      <c r="F370" s="1">
        <v>10276</v>
      </c>
      <c r="G370" s="1">
        <v>3189</v>
      </c>
      <c r="H370" s="1">
        <v>15784</v>
      </c>
      <c r="I370" t="s">
        <v>10</v>
      </c>
    </row>
    <row r="371" spans="1:9" ht="15">
      <c r="A371" t="s">
        <v>20</v>
      </c>
      <c r="B371" s="1">
        <v>3254</v>
      </c>
      <c r="C371" t="s">
        <v>50</v>
      </c>
      <c r="D371">
        <v>54</v>
      </c>
      <c r="E371">
        <v>1</v>
      </c>
      <c r="F371" s="1">
        <v>798</v>
      </c>
      <c r="G371" s="1">
        <v>7536</v>
      </c>
      <c r="H371" s="1">
        <v>1807</v>
      </c>
      <c r="I371" t="s">
        <v>11</v>
      </c>
    </row>
    <row r="372" spans="1:9" ht="15">
      <c r="A372" t="s">
        <v>20</v>
      </c>
      <c r="B372" s="1">
        <v>972</v>
      </c>
      <c r="C372" t="s">
        <v>50</v>
      </c>
      <c r="D372">
        <v>54</v>
      </c>
      <c r="E372" t="s">
        <v>12</v>
      </c>
      <c r="F372" s="1">
        <v>183</v>
      </c>
      <c r="G372" s="1">
        <v>29</v>
      </c>
      <c r="H372" s="1">
        <v>119</v>
      </c>
      <c r="I372" t="s">
        <v>10</v>
      </c>
    </row>
    <row r="373" spans="1:9" ht="15">
      <c r="A373" t="s">
        <v>20</v>
      </c>
      <c r="B373" s="1">
        <v>32</v>
      </c>
      <c r="C373" t="s">
        <v>50</v>
      </c>
      <c r="D373">
        <v>54</v>
      </c>
      <c r="E373" t="s">
        <v>12</v>
      </c>
      <c r="F373" s="1">
        <v>20</v>
      </c>
      <c r="G373" s="1">
        <v>108</v>
      </c>
      <c r="H373" s="1">
        <v>16</v>
      </c>
      <c r="I373" t="s">
        <v>11</v>
      </c>
    </row>
    <row r="374" spans="1:9" ht="15">
      <c r="A374" t="s">
        <v>20</v>
      </c>
      <c r="B374" s="1">
        <v>271</v>
      </c>
      <c r="C374" t="s">
        <v>50</v>
      </c>
      <c r="D374">
        <v>54</v>
      </c>
      <c r="E374" t="s">
        <v>13</v>
      </c>
      <c r="F374" s="1">
        <v>45</v>
      </c>
      <c r="G374" s="1">
        <v>3</v>
      </c>
      <c r="H374" s="1">
        <v>25</v>
      </c>
      <c r="I374" t="s">
        <v>10</v>
      </c>
    </row>
    <row r="375" spans="1:9" ht="15">
      <c r="A375" t="s">
        <v>20</v>
      </c>
      <c r="B375" s="1">
        <v>13</v>
      </c>
      <c r="C375" t="s">
        <v>50</v>
      </c>
      <c r="D375">
        <v>54</v>
      </c>
      <c r="E375" t="s">
        <v>13</v>
      </c>
      <c r="F375" s="1">
        <v>3</v>
      </c>
      <c r="G375" s="1">
        <v>14</v>
      </c>
      <c r="H375" s="1">
        <v>2</v>
      </c>
      <c r="I375" t="s">
        <v>11</v>
      </c>
    </row>
    <row r="376" spans="1:9" ht="15">
      <c r="A376" t="s">
        <v>20</v>
      </c>
      <c r="B376" s="1">
        <v>22</v>
      </c>
      <c r="C376" t="s">
        <v>50</v>
      </c>
      <c r="D376">
        <v>54</v>
      </c>
      <c r="E376">
        <v>3</v>
      </c>
      <c r="F376" s="1">
        <v>7</v>
      </c>
      <c r="G376" s="1">
        <v>11</v>
      </c>
      <c r="H376" s="1">
        <v>5</v>
      </c>
      <c r="I376" t="s">
        <v>10</v>
      </c>
    </row>
    <row r="377" spans="1:9" ht="15">
      <c r="A377" t="s">
        <v>20</v>
      </c>
      <c r="B377" s="1">
        <v>124</v>
      </c>
      <c r="C377" t="s">
        <v>50</v>
      </c>
      <c r="D377">
        <v>54</v>
      </c>
      <c r="E377">
        <v>3</v>
      </c>
      <c r="F377" s="1">
        <v>3</v>
      </c>
      <c r="G377" s="1">
        <v>340</v>
      </c>
      <c r="H377" s="1">
        <v>33</v>
      </c>
      <c r="I377" t="s">
        <v>11</v>
      </c>
    </row>
    <row r="378" spans="1:9" ht="15">
      <c r="A378" t="s">
        <v>20</v>
      </c>
      <c r="B378" s="1">
        <v>1811</v>
      </c>
      <c r="C378" t="s">
        <v>50</v>
      </c>
      <c r="D378">
        <v>54</v>
      </c>
      <c r="E378">
        <v>4</v>
      </c>
      <c r="F378" s="1">
        <v>0</v>
      </c>
      <c r="G378" s="1">
        <v>14964</v>
      </c>
      <c r="H378" s="1">
        <v>0</v>
      </c>
      <c r="I378" t="s">
        <v>11</v>
      </c>
    </row>
    <row r="379" spans="1:9" ht="15">
      <c r="A379" t="s">
        <v>20</v>
      </c>
      <c r="B379" s="1">
        <v>4298</v>
      </c>
      <c r="C379" t="s">
        <v>50</v>
      </c>
      <c r="D379">
        <v>54</v>
      </c>
      <c r="E379">
        <v>5</v>
      </c>
      <c r="F379" s="1">
        <v>0</v>
      </c>
      <c r="G379" s="1">
        <v>733</v>
      </c>
      <c r="H379" s="1">
        <v>1367</v>
      </c>
      <c r="I379" t="s">
        <v>10</v>
      </c>
    </row>
    <row r="380" spans="1:9" ht="15">
      <c r="A380" t="s">
        <v>20</v>
      </c>
      <c r="B380" s="1">
        <v>2973</v>
      </c>
      <c r="C380" t="s">
        <v>50</v>
      </c>
      <c r="D380">
        <v>54</v>
      </c>
      <c r="E380">
        <v>5</v>
      </c>
      <c r="F380" s="1">
        <v>0</v>
      </c>
      <c r="G380" s="1">
        <v>8611</v>
      </c>
      <c r="H380" s="1">
        <v>1648</v>
      </c>
      <c r="I380" t="s">
        <v>11</v>
      </c>
    </row>
    <row r="381" spans="1:9" ht="15">
      <c r="A381" t="s">
        <v>20</v>
      </c>
      <c r="B381" s="1">
        <v>73121</v>
      </c>
      <c r="C381" t="s">
        <v>50</v>
      </c>
      <c r="D381">
        <v>64</v>
      </c>
      <c r="E381">
        <v>1</v>
      </c>
      <c r="F381" s="1">
        <v>9394</v>
      </c>
      <c r="G381" s="1">
        <v>2272</v>
      </c>
      <c r="H381" s="1">
        <v>13179</v>
      </c>
      <c r="I381" t="s">
        <v>10</v>
      </c>
    </row>
    <row r="382" spans="1:9" ht="15">
      <c r="A382" t="s">
        <v>20</v>
      </c>
      <c r="B382" s="1">
        <v>2210</v>
      </c>
      <c r="C382" t="s">
        <v>50</v>
      </c>
      <c r="D382">
        <v>64</v>
      </c>
      <c r="E382">
        <v>1</v>
      </c>
      <c r="F382" s="1">
        <v>640</v>
      </c>
      <c r="G382" s="1">
        <v>5504</v>
      </c>
      <c r="H382" s="1">
        <v>1174</v>
      </c>
      <c r="I382" t="s">
        <v>11</v>
      </c>
    </row>
    <row r="383" spans="1:9" ht="15">
      <c r="A383" t="s">
        <v>20</v>
      </c>
      <c r="B383" s="1">
        <v>931</v>
      </c>
      <c r="C383" t="s">
        <v>50</v>
      </c>
      <c r="D383">
        <v>64</v>
      </c>
      <c r="E383" t="s">
        <v>12</v>
      </c>
      <c r="F383" s="1">
        <v>163</v>
      </c>
      <c r="G383" s="1">
        <v>28</v>
      </c>
      <c r="H383" s="1">
        <v>95</v>
      </c>
      <c r="I383" t="s">
        <v>10</v>
      </c>
    </row>
    <row r="384" spans="1:9" ht="15">
      <c r="A384" t="s">
        <v>20</v>
      </c>
      <c r="B384" s="1">
        <v>16</v>
      </c>
      <c r="C384" t="s">
        <v>50</v>
      </c>
      <c r="D384">
        <v>64</v>
      </c>
      <c r="E384" t="s">
        <v>12</v>
      </c>
      <c r="F384" s="1">
        <v>10</v>
      </c>
      <c r="G384" s="1">
        <v>41</v>
      </c>
      <c r="H384" s="1">
        <v>8</v>
      </c>
      <c r="I384" t="s">
        <v>11</v>
      </c>
    </row>
    <row r="385" spans="1:9" ht="15">
      <c r="A385" t="s">
        <v>20</v>
      </c>
      <c r="B385" s="1">
        <v>128</v>
      </c>
      <c r="C385" t="s">
        <v>50</v>
      </c>
      <c r="D385">
        <v>64</v>
      </c>
      <c r="E385" t="s">
        <v>13</v>
      </c>
      <c r="F385" s="1">
        <v>23</v>
      </c>
      <c r="G385" s="1">
        <v>3</v>
      </c>
      <c r="H385" s="1">
        <v>12</v>
      </c>
      <c r="I385" t="s">
        <v>10</v>
      </c>
    </row>
    <row r="386" spans="1:9" ht="15">
      <c r="A386" t="s">
        <v>20</v>
      </c>
      <c r="B386" s="1">
        <v>6</v>
      </c>
      <c r="C386" t="s">
        <v>50</v>
      </c>
      <c r="D386">
        <v>64</v>
      </c>
      <c r="E386" t="s">
        <v>13</v>
      </c>
      <c r="F386" s="1">
        <v>4</v>
      </c>
      <c r="G386" s="1">
        <v>11</v>
      </c>
      <c r="H386" s="1">
        <v>1</v>
      </c>
      <c r="I386" t="s">
        <v>11</v>
      </c>
    </row>
    <row r="387" spans="1:9" ht="15">
      <c r="A387" t="s">
        <v>20</v>
      </c>
      <c r="B387" s="1">
        <v>8</v>
      </c>
      <c r="C387" t="s">
        <v>50</v>
      </c>
      <c r="D387">
        <v>64</v>
      </c>
      <c r="E387">
        <v>3</v>
      </c>
      <c r="F387" s="1">
        <v>1</v>
      </c>
      <c r="G387" s="1">
        <v>7</v>
      </c>
      <c r="H387" s="1">
        <v>6</v>
      </c>
      <c r="I387" t="s">
        <v>10</v>
      </c>
    </row>
    <row r="388" spans="1:9" ht="15">
      <c r="A388" t="s">
        <v>20</v>
      </c>
      <c r="B388" s="1">
        <v>116</v>
      </c>
      <c r="C388" t="s">
        <v>50</v>
      </c>
      <c r="D388">
        <v>64</v>
      </c>
      <c r="E388">
        <v>3</v>
      </c>
      <c r="F388" s="1">
        <v>9</v>
      </c>
      <c r="G388" s="1">
        <v>213</v>
      </c>
      <c r="H388" s="1">
        <v>24</v>
      </c>
      <c r="I388" t="s">
        <v>11</v>
      </c>
    </row>
    <row r="389" spans="1:9" ht="15">
      <c r="A389" t="s">
        <v>20</v>
      </c>
      <c r="B389" s="1">
        <v>2006</v>
      </c>
      <c r="C389" t="s">
        <v>50</v>
      </c>
      <c r="D389">
        <v>64</v>
      </c>
      <c r="E389">
        <v>4</v>
      </c>
      <c r="F389" s="1">
        <v>0</v>
      </c>
      <c r="G389" s="1">
        <v>22471</v>
      </c>
      <c r="H389" s="1">
        <v>0</v>
      </c>
      <c r="I389" t="s">
        <v>11</v>
      </c>
    </row>
    <row r="390" spans="1:9" ht="15">
      <c r="A390" t="s">
        <v>20</v>
      </c>
      <c r="B390" s="1">
        <v>4199</v>
      </c>
      <c r="C390" t="s">
        <v>50</v>
      </c>
      <c r="D390">
        <v>64</v>
      </c>
      <c r="E390">
        <v>5</v>
      </c>
      <c r="F390" s="1">
        <v>0</v>
      </c>
      <c r="G390" s="1">
        <v>835</v>
      </c>
      <c r="H390" s="1">
        <v>1313</v>
      </c>
      <c r="I390" t="s">
        <v>10</v>
      </c>
    </row>
    <row r="391" spans="1:9" ht="15">
      <c r="A391" t="s">
        <v>20</v>
      </c>
      <c r="B391" s="1">
        <v>3637</v>
      </c>
      <c r="C391" t="s">
        <v>50</v>
      </c>
      <c r="D391">
        <v>64</v>
      </c>
      <c r="E391">
        <v>5</v>
      </c>
      <c r="F391" s="1">
        <v>0</v>
      </c>
      <c r="G391" s="1">
        <v>8661</v>
      </c>
      <c r="H391" s="1">
        <v>1855</v>
      </c>
      <c r="I391" t="s">
        <v>11</v>
      </c>
    </row>
    <row r="392" spans="1:9" ht="15">
      <c r="A392" t="s">
        <v>20</v>
      </c>
      <c r="B392" s="1">
        <v>18255</v>
      </c>
      <c r="C392" t="s">
        <v>50</v>
      </c>
      <c r="D392">
        <v>99</v>
      </c>
      <c r="E392">
        <v>1</v>
      </c>
      <c r="F392" s="1">
        <v>1863</v>
      </c>
      <c r="G392" s="1">
        <v>429</v>
      </c>
      <c r="H392" s="1">
        <v>2979</v>
      </c>
      <c r="I392" t="s">
        <v>10</v>
      </c>
    </row>
    <row r="393" spans="1:9" ht="15">
      <c r="A393" t="s">
        <v>20</v>
      </c>
      <c r="B393" s="1">
        <v>725</v>
      </c>
      <c r="C393" t="s">
        <v>50</v>
      </c>
      <c r="D393">
        <v>99</v>
      </c>
      <c r="E393">
        <v>1</v>
      </c>
      <c r="F393" s="1">
        <v>154</v>
      </c>
      <c r="G393" s="1">
        <v>1404</v>
      </c>
      <c r="H393" s="1">
        <v>289</v>
      </c>
      <c r="I393" t="s">
        <v>11</v>
      </c>
    </row>
    <row r="394" spans="1:9" ht="15">
      <c r="A394" t="s">
        <v>20</v>
      </c>
      <c r="B394" s="1">
        <v>544</v>
      </c>
      <c r="C394" t="s">
        <v>50</v>
      </c>
      <c r="D394">
        <v>99</v>
      </c>
      <c r="E394" t="s">
        <v>12</v>
      </c>
      <c r="F394" s="1">
        <v>92</v>
      </c>
      <c r="G394" s="1">
        <v>9</v>
      </c>
      <c r="H394" s="1">
        <v>57</v>
      </c>
      <c r="I394" t="s">
        <v>10</v>
      </c>
    </row>
    <row r="395" spans="1:9" ht="15">
      <c r="A395" t="s">
        <v>20</v>
      </c>
      <c r="B395" s="1">
        <v>3</v>
      </c>
      <c r="C395" t="s">
        <v>50</v>
      </c>
      <c r="D395">
        <v>99</v>
      </c>
      <c r="E395" t="s">
        <v>12</v>
      </c>
      <c r="F395" s="1">
        <v>2</v>
      </c>
      <c r="G395" s="1">
        <v>9</v>
      </c>
      <c r="H395" s="1">
        <v>1</v>
      </c>
      <c r="I395" t="s">
        <v>11</v>
      </c>
    </row>
    <row r="396" spans="1:9" ht="15">
      <c r="A396" t="s">
        <v>20</v>
      </c>
      <c r="B396" s="1">
        <v>1006</v>
      </c>
      <c r="C396" t="s">
        <v>50</v>
      </c>
      <c r="D396">
        <v>99</v>
      </c>
      <c r="E396" t="s">
        <v>13</v>
      </c>
      <c r="F396" s="1">
        <v>111</v>
      </c>
      <c r="G396" s="1">
        <v>5</v>
      </c>
      <c r="H396" s="1">
        <v>42</v>
      </c>
      <c r="I396" t="s">
        <v>10</v>
      </c>
    </row>
    <row r="397" spans="1:9" ht="15">
      <c r="A397" t="s">
        <v>20</v>
      </c>
      <c r="B397" s="1">
        <v>7</v>
      </c>
      <c r="C397" t="s">
        <v>50</v>
      </c>
      <c r="D397">
        <v>99</v>
      </c>
      <c r="E397" t="s">
        <v>13</v>
      </c>
      <c r="F397" s="1">
        <v>4</v>
      </c>
      <c r="G397" s="1">
        <v>15</v>
      </c>
      <c r="H397" s="1">
        <v>1</v>
      </c>
      <c r="I397" t="s">
        <v>11</v>
      </c>
    </row>
    <row r="398" spans="1:9" ht="15">
      <c r="A398" t="s">
        <v>20</v>
      </c>
      <c r="B398" s="1">
        <v>14</v>
      </c>
      <c r="C398" t="s">
        <v>50</v>
      </c>
      <c r="D398">
        <v>99</v>
      </c>
      <c r="E398">
        <v>3</v>
      </c>
      <c r="F398" s="1">
        <v>2</v>
      </c>
      <c r="G398" s="1">
        <v>4</v>
      </c>
      <c r="H398" s="1">
        <v>2</v>
      </c>
      <c r="I398" t="s">
        <v>10</v>
      </c>
    </row>
    <row r="399" spans="1:9" ht="15">
      <c r="A399" t="s">
        <v>20</v>
      </c>
      <c r="B399" s="1">
        <v>49</v>
      </c>
      <c r="C399" t="s">
        <v>50</v>
      </c>
      <c r="D399">
        <v>99</v>
      </c>
      <c r="E399">
        <v>3</v>
      </c>
      <c r="F399" s="1">
        <v>1</v>
      </c>
      <c r="G399" s="1">
        <v>55</v>
      </c>
      <c r="H399" s="1">
        <v>6</v>
      </c>
      <c r="I399" t="s">
        <v>11</v>
      </c>
    </row>
    <row r="400" spans="1:9" ht="15">
      <c r="A400" t="s">
        <v>20</v>
      </c>
      <c r="B400" s="1">
        <v>393</v>
      </c>
      <c r="C400" t="s">
        <v>50</v>
      </c>
      <c r="D400">
        <v>99</v>
      </c>
      <c r="E400">
        <v>4</v>
      </c>
      <c r="F400" s="1">
        <v>0</v>
      </c>
      <c r="G400" s="1">
        <v>4164</v>
      </c>
      <c r="H400" s="1">
        <v>0</v>
      </c>
      <c r="I400" t="s">
        <v>11</v>
      </c>
    </row>
    <row r="401" spans="1:9" ht="15">
      <c r="A401" t="s">
        <v>20</v>
      </c>
      <c r="B401" s="1">
        <v>917</v>
      </c>
      <c r="C401" t="s">
        <v>50</v>
      </c>
      <c r="D401">
        <v>99</v>
      </c>
      <c r="E401">
        <v>5</v>
      </c>
      <c r="F401" s="1">
        <v>0</v>
      </c>
      <c r="G401" s="1">
        <v>130</v>
      </c>
      <c r="H401" s="1">
        <v>252</v>
      </c>
      <c r="I401" t="s">
        <v>10</v>
      </c>
    </row>
    <row r="402" spans="1:9" ht="15">
      <c r="A402" t="s">
        <v>20</v>
      </c>
      <c r="B402" s="1">
        <v>756</v>
      </c>
      <c r="C402" t="s">
        <v>50</v>
      </c>
      <c r="D402">
        <v>99</v>
      </c>
      <c r="E402">
        <v>5</v>
      </c>
      <c r="F402" s="1">
        <v>0</v>
      </c>
      <c r="G402" s="1">
        <v>2397</v>
      </c>
      <c r="H402" s="1">
        <v>319</v>
      </c>
      <c r="I402" t="s">
        <v>11</v>
      </c>
    </row>
    <row r="403" spans="1:9" ht="15">
      <c r="A403" t="s">
        <v>21</v>
      </c>
      <c r="B403" s="1">
        <v>35</v>
      </c>
      <c r="C403" t="s">
        <v>50</v>
      </c>
      <c r="D403">
        <v>24</v>
      </c>
      <c r="E403">
        <v>1</v>
      </c>
      <c r="F403" s="1">
        <v>3</v>
      </c>
      <c r="G403" s="1">
        <v>2</v>
      </c>
      <c r="H403" s="1">
        <v>11</v>
      </c>
      <c r="I403" t="s">
        <v>10</v>
      </c>
    </row>
    <row r="404" spans="1:9" ht="15">
      <c r="A404" t="s">
        <v>21</v>
      </c>
      <c r="B404" s="1">
        <v>5</v>
      </c>
      <c r="C404" t="s">
        <v>50</v>
      </c>
      <c r="D404">
        <v>24</v>
      </c>
      <c r="E404">
        <v>1</v>
      </c>
      <c r="F404" s="1">
        <v>0</v>
      </c>
      <c r="G404" s="1">
        <v>7</v>
      </c>
      <c r="H404" s="1">
        <v>3</v>
      </c>
      <c r="I404" t="s">
        <v>11</v>
      </c>
    </row>
    <row r="405" spans="1:9" ht="15">
      <c r="A405" t="s">
        <v>21</v>
      </c>
      <c r="B405" s="1">
        <v>0</v>
      </c>
      <c r="C405" t="s">
        <v>50</v>
      </c>
      <c r="D405">
        <v>24</v>
      </c>
      <c r="E405">
        <v>3</v>
      </c>
      <c r="F405" s="1">
        <v>0</v>
      </c>
      <c r="G405" s="1">
        <v>0</v>
      </c>
      <c r="H405" s="1">
        <v>0</v>
      </c>
      <c r="I405" t="s">
        <v>11</v>
      </c>
    </row>
    <row r="406" spans="1:9" ht="15">
      <c r="A406" t="s">
        <v>21</v>
      </c>
      <c r="B406" s="1">
        <v>715</v>
      </c>
      <c r="C406" t="s">
        <v>50</v>
      </c>
      <c r="D406">
        <v>34</v>
      </c>
      <c r="E406">
        <v>1</v>
      </c>
      <c r="F406" s="1">
        <v>96</v>
      </c>
      <c r="G406" s="1">
        <v>100</v>
      </c>
      <c r="H406" s="1">
        <v>201</v>
      </c>
      <c r="I406" t="s">
        <v>10</v>
      </c>
    </row>
    <row r="407" spans="1:9" ht="15">
      <c r="A407" t="s">
        <v>21</v>
      </c>
      <c r="B407" s="1">
        <v>153</v>
      </c>
      <c r="C407" t="s">
        <v>50</v>
      </c>
      <c r="D407">
        <v>34</v>
      </c>
      <c r="E407">
        <v>1</v>
      </c>
      <c r="F407" s="1">
        <v>61</v>
      </c>
      <c r="G407" s="1">
        <v>578</v>
      </c>
      <c r="H407" s="1">
        <v>136</v>
      </c>
      <c r="I407" t="s">
        <v>11</v>
      </c>
    </row>
    <row r="408" spans="1:9" ht="15">
      <c r="A408" t="s">
        <v>21</v>
      </c>
      <c r="B408" s="1">
        <v>6</v>
      </c>
      <c r="C408" t="s">
        <v>50</v>
      </c>
      <c r="D408">
        <v>34</v>
      </c>
      <c r="E408">
        <v>3</v>
      </c>
      <c r="F408" s="1">
        <v>0</v>
      </c>
      <c r="G408" s="1">
        <v>17</v>
      </c>
      <c r="H408" s="1">
        <v>0</v>
      </c>
      <c r="I408" t="s">
        <v>11</v>
      </c>
    </row>
    <row r="409" spans="1:9" ht="15">
      <c r="A409" t="s">
        <v>21</v>
      </c>
      <c r="B409" s="1">
        <v>1093</v>
      </c>
      <c r="C409" t="s">
        <v>50</v>
      </c>
      <c r="D409">
        <v>39</v>
      </c>
      <c r="E409">
        <v>1</v>
      </c>
      <c r="F409" s="1">
        <v>168</v>
      </c>
      <c r="G409" s="1">
        <v>159</v>
      </c>
      <c r="H409" s="1">
        <v>330</v>
      </c>
      <c r="I409" t="s">
        <v>10</v>
      </c>
    </row>
    <row r="410" spans="1:9" ht="15">
      <c r="A410" t="s">
        <v>21</v>
      </c>
      <c r="B410" s="1">
        <v>273</v>
      </c>
      <c r="C410" t="s">
        <v>50</v>
      </c>
      <c r="D410">
        <v>39</v>
      </c>
      <c r="E410">
        <v>1</v>
      </c>
      <c r="F410" s="1">
        <v>110</v>
      </c>
      <c r="G410" s="1">
        <v>1056</v>
      </c>
      <c r="H410" s="1">
        <v>235</v>
      </c>
      <c r="I410" t="s">
        <v>11</v>
      </c>
    </row>
    <row r="411" spans="1:9" ht="15">
      <c r="A411" t="s">
        <v>21</v>
      </c>
      <c r="B411" s="1">
        <v>30</v>
      </c>
      <c r="C411" t="s">
        <v>50</v>
      </c>
      <c r="D411">
        <v>39</v>
      </c>
      <c r="E411">
        <v>3</v>
      </c>
      <c r="F411" s="1">
        <v>0</v>
      </c>
      <c r="G411" s="1">
        <v>6</v>
      </c>
      <c r="H411" s="1">
        <v>0</v>
      </c>
      <c r="I411" t="s">
        <v>11</v>
      </c>
    </row>
    <row r="412" spans="1:9" ht="15">
      <c r="A412" t="s">
        <v>21</v>
      </c>
      <c r="B412" s="1">
        <v>2026</v>
      </c>
      <c r="C412" t="s">
        <v>50</v>
      </c>
      <c r="D412">
        <v>44</v>
      </c>
      <c r="E412">
        <v>1</v>
      </c>
      <c r="F412" s="1">
        <v>268</v>
      </c>
      <c r="G412" s="1">
        <v>238</v>
      </c>
      <c r="H412" s="1">
        <v>487</v>
      </c>
      <c r="I412" t="s">
        <v>10</v>
      </c>
    </row>
    <row r="413" spans="1:9" ht="15">
      <c r="A413" t="s">
        <v>21</v>
      </c>
      <c r="B413" s="1">
        <v>450</v>
      </c>
      <c r="C413" t="s">
        <v>50</v>
      </c>
      <c r="D413">
        <v>44</v>
      </c>
      <c r="E413">
        <v>1</v>
      </c>
      <c r="F413" s="1">
        <v>148</v>
      </c>
      <c r="G413" s="1">
        <v>1626</v>
      </c>
      <c r="H413" s="1">
        <v>366</v>
      </c>
      <c r="I413" t="s">
        <v>11</v>
      </c>
    </row>
    <row r="414" spans="1:9" ht="15">
      <c r="A414" t="s">
        <v>21</v>
      </c>
      <c r="B414" s="1">
        <v>15</v>
      </c>
      <c r="C414" t="s">
        <v>50</v>
      </c>
      <c r="D414">
        <v>44</v>
      </c>
      <c r="E414">
        <v>3</v>
      </c>
      <c r="F414" s="1">
        <v>0</v>
      </c>
      <c r="G414" s="1">
        <v>26</v>
      </c>
      <c r="H414" s="1">
        <v>0</v>
      </c>
      <c r="I414" t="s">
        <v>11</v>
      </c>
    </row>
    <row r="415" spans="1:9" ht="15">
      <c r="A415" t="s">
        <v>21</v>
      </c>
      <c r="B415" s="1">
        <v>8226</v>
      </c>
      <c r="C415" t="s">
        <v>50</v>
      </c>
      <c r="D415">
        <v>54</v>
      </c>
      <c r="E415">
        <v>1</v>
      </c>
      <c r="F415" s="1">
        <v>908</v>
      </c>
      <c r="G415" s="1">
        <v>875</v>
      </c>
      <c r="H415" s="1">
        <v>1979</v>
      </c>
      <c r="I415" t="s">
        <v>10</v>
      </c>
    </row>
    <row r="416" spans="1:9" ht="15">
      <c r="A416" t="s">
        <v>21</v>
      </c>
      <c r="B416" s="1">
        <v>1157</v>
      </c>
      <c r="C416" t="s">
        <v>50</v>
      </c>
      <c r="D416">
        <v>54</v>
      </c>
      <c r="E416">
        <v>1</v>
      </c>
      <c r="F416" s="1">
        <v>413</v>
      </c>
      <c r="G416" s="1">
        <v>4280</v>
      </c>
      <c r="H416" s="1">
        <v>995</v>
      </c>
      <c r="I416" t="s">
        <v>11</v>
      </c>
    </row>
    <row r="417" spans="1:9" ht="15">
      <c r="A417" t="s">
        <v>21</v>
      </c>
      <c r="B417" s="1">
        <v>43</v>
      </c>
      <c r="C417" t="s">
        <v>50</v>
      </c>
      <c r="D417">
        <v>54</v>
      </c>
      <c r="E417">
        <v>3</v>
      </c>
      <c r="F417" s="1">
        <v>0</v>
      </c>
      <c r="G417" s="1">
        <v>73</v>
      </c>
      <c r="H417" s="1">
        <v>0</v>
      </c>
      <c r="I417" t="s">
        <v>11</v>
      </c>
    </row>
    <row r="418" spans="1:9" ht="15">
      <c r="A418" t="s">
        <v>21</v>
      </c>
      <c r="B418" s="1">
        <v>9383</v>
      </c>
      <c r="C418" t="s">
        <v>50</v>
      </c>
      <c r="D418">
        <v>64</v>
      </c>
      <c r="E418">
        <v>1</v>
      </c>
      <c r="F418" s="1">
        <v>979</v>
      </c>
      <c r="G418" s="1">
        <v>758</v>
      </c>
      <c r="H418" s="1">
        <v>2060</v>
      </c>
      <c r="I418" t="s">
        <v>10</v>
      </c>
    </row>
    <row r="419" spans="1:9" ht="15">
      <c r="A419" t="s">
        <v>21</v>
      </c>
      <c r="B419" s="1">
        <v>832</v>
      </c>
      <c r="C419" t="s">
        <v>50</v>
      </c>
      <c r="D419">
        <v>64</v>
      </c>
      <c r="E419">
        <v>1</v>
      </c>
      <c r="F419" s="1">
        <v>282</v>
      </c>
      <c r="G419" s="1">
        <v>2934</v>
      </c>
      <c r="H419" s="1">
        <v>641</v>
      </c>
      <c r="I419" t="s">
        <v>11</v>
      </c>
    </row>
    <row r="420" spans="1:9" ht="15">
      <c r="A420" t="s">
        <v>21</v>
      </c>
      <c r="B420" s="1">
        <v>32</v>
      </c>
      <c r="C420" t="s">
        <v>50</v>
      </c>
      <c r="D420">
        <v>64</v>
      </c>
      <c r="E420">
        <v>3</v>
      </c>
      <c r="F420" s="1">
        <v>0</v>
      </c>
      <c r="G420" s="1">
        <v>80</v>
      </c>
      <c r="H420" s="1">
        <v>0</v>
      </c>
      <c r="I420" t="s">
        <v>11</v>
      </c>
    </row>
    <row r="421" spans="1:9" ht="15">
      <c r="A421" t="s">
        <v>21</v>
      </c>
      <c r="B421" s="1">
        <v>8325</v>
      </c>
      <c r="C421" t="s">
        <v>50</v>
      </c>
      <c r="D421">
        <v>99</v>
      </c>
      <c r="E421">
        <v>1</v>
      </c>
      <c r="F421" s="1">
        <v>543</v>
      </c>
      <c r="G421" s="1">
        <v>269</v>
      </c>
      <c r="H421" s="1">
        <v>1373</v>
      </c>
      <c r="I421" t="s">
        <v>10</v>
      </c>
    </row>
    <row r="422" spans="1:9" ht="15">
      <c r="A422" t="s">
        <v>21</v>
      </c>
      <c r="B422" s="1">
        <v>348</v>
      </c>
      <c r="C422" t="s">
        <v>50</v>
      </c>
      <c r="D422">
        <v>99</v>
      </c>
      <c r="E422">
        <v>1</v>
      </c>
      <c r="F422" s="1">
        <v>86</v>
      </c>
      <c r="G422" s="1">
        <v>1008</v>
      </c>
      <c r="H422" s="1">
        <v>211</v>
      </c>
      <c r="I422" t="s">
        <v>11</v>
      </c>
    </row>
    <row r="423" spans="1:9" ht="15">
      <c r="A423" t="s">
        <v>21</v>
      </c>
      <c r="B423" s="1">
        <v>72</v>
      </c>
      <c r="C423" t="s">
        <v>50</v>
      </c>
      <c r="D423">
        <v>99</v>
      </c>
      <c r="E423">
        <v>3</v>
      </c>
      <c r="F423" s="1">
        <v>0</v>
      </c>
      <c r="G423" s="1">
        <v>57</v>
      </c>
      <c r="H423" s="1">
        <v>0</v>
      </c>
      <c r="I423" t="s">
        <v>11</v>
      </c>
    </row>
    <row r="424" spans="1:9" ht="15">
      <c r="A424" t="s">
        <v>21</v>
      </c>
      <c r="B424" s="1">
        <v>1828</v>
      </c>
      <c r="C424" t="s">
        <v>50</v>
      </c>
      <c r="D424" t="s">
        <v>14</v>
      </c>
      <c r="E424">
        <v>4</v>
      </c>
      <c r="F424" s="1">
        <v>0</v>
      </c>
      <c r="G424" s="1">
        <v>5686</v>
      </c>
      <c r="H424" s="1">
        <v>0</v>
      </c>
      <c r="I424" t="s">
        <v>11</v>
      </c>
    </row>
    <row r="425" spans="1:9" ht="15">
      <c r="A425" t="s">
        <v>22</v>
      </c>
      <c r="B425" s="1">
        <v>51</v>
      </c>
      <c r="C425" t="s">
        <v>50</v>
      </c>
      <c r="D425">
        <v>24</v>
      </c>
      <c r="E425">
        <v>1</v>
      </c>
      <c r="F425" s="1">
        <v>10</v>
      </c>
      <c r="G425" s="1">
        <v>1</v>
      </c>
      <c r="H425" s="1">
        <v>11</v>
      </c>
      <c r="I425" t="s">
        <v>10</v>
      </c>
    </row>
    <row r="426" spans="1:9" ht="15">
      <c r="A426" t="s">
        <v>22</v>
      </c>
      <c r="B426" s="1">
        <v>1</v>
      </c>
      <c r="C426" t="s">
        <v>50</v>
      </c>
      <c r="D426">
        <v>24</v>
      </c>
      <c r="E426">
        <v>1</v>
      </c>
      <c r="F426" s="1">
        <v>1</v>
      </c>
      <c r="G426" s="1">
        <v>2</v>
      </c>
      <c r="H426" s="1">
        <v>1</v>
      </c>
      <c r="I426" t="s">
        <v>11</v>
      </c>
    </row>
    <row r="427" spans="1:9" ht="15">
      <c r="A427" t="s">
        <v>22</v>
      </c>
      <c r="B427" s="1">
        <v>11</v>
      </c>
      <c r="C427" t="s">
        <v>50</v>
      </c>
      <c r="D427">
        <v>24</v>
      </c>
      <c r="E427" t="s">
        <v>13</v>
      </c>
      <c r="F427" s="1">
        <v>2</v>
      </c>
      <c r="G427" s="1">
        <v>0</v>
      </c>
      <c r="H427" s="1">
        <v>1</v>
      </c>
      <c r="I427" t="s">
        <v>10</v>
      </c>
    </row>
    <row r="428" spans="1:9" ht="15">
      <c r="A428" t="s">
        <v>22</v>
      </c>
      <c r="B428" s="1">
        <v>2</v>
      </c>
      <c r="C428" t="s">
        <v>50</v>
      </c>
      <c r="D428">
        <v>24</v>
      </c>
      <c r="E428">
        <v>3</v>
      </c>
      <c r="F428" s="1">
        <v>1</v>
      </c>
      <c r="G428" s="1">
        <v>1</v>
      </c>
      <c r="H428" s="1">
        <v>1</v>
      </c>
      <c r="I428" t="s">
        <v>10</v>
      </c>
    </row>
    <row r="429" spans="1:9" ht="15">
      <c r="A429" t="s">
        <v>22</v>
      </c>
      <c r="B429" s="1">
        <v>105</v>
      </c>
      <c r="C429" t="s">
        <v>50</v>
      </c>
      <c r="D429">
        <v>24</v>
      </c>
      <c r="E429">
        <v>4</v>
      </c>
      <c r="F429" s="1">
        <v>0</v>
      </c>
      <c r="G429" s="1">
        <v>83</v>
      </c>
      <c r="H429" s="1">
        <v>0</v>
      </c>
      <c r="I429" t="s">
        <v>11</v>
      </c>
    </row>
    <row r="430" spans="1:9" ht="15">
      <c r="A430" t="s">
        <v>22</v>
      </c>
      <c r="B430" s="1">
        <v>535</v>
      </c>
      <c r="C430" t="s">
        <v>50</v>
      </c>
      <c r="D430">
        <v>34</v>
      </c>
      <c r="E430">
        <v>1</v>
      </c>
      <c r="F430" s="1">
        <v>43</v>
      </c>
      <c r="G430" s="1">
        <v>3</v>
      </c>
      <c r="H430" s="1">
        <v>86</v>
      </c>
      <c r="I430" t="s">
        <v>10</v>
      </c>
    </row>
    <row r="431" spans="1:9" ht="15">
      <c r="A431" t="s">
        <v>22</v>
      </c>
      <c r="B431" s="1">
        <v>7</v>
      </c>
      <c r="C431" t="s">
        <v>50</v>
      </c>
      <c r="D431">
        <v>34</v>
      </c>
      <c r="E431">
        <v>1</v>
      </c>
      <c r="F431" s="1">
        <v>1</v>
      </c>
      <c r="G431" s="1">
        <v>23</v>
      </c>
      <c r="H431" s="1">
        <v>4</v>
      </c>
      <c r="I431" t="s">
        <v>11</v>
      </c>
    </row>
    <row r="432" spans="1:9" ht="15">
      <c r="A432" t="s">
        <v>22</v>
      </c>
      <c r="B432" s="1">
        <v>8</v>
      </c>
      <c r="C432" t="s">
        <v>50</v>
      </c>
      <c r="D432">
        <v>34</v>
      </c>
      <c r="E432" t="s">
        <v>12</v>
      </c>
      <c r="F432" s="1">
        <v>4</v>
      </c>
      <c r="G432" s="1">
        <v>0</v>
      </c>
      <c r="H432" s="1">
        <v>2</v>
      </c>
      <c r="I432" t="s">
        <v>10</v>
      </c>
    </row>
    <row r="433" spans="1:9" ht="15">
      <c r="A433" t="s">
        <v>22</v>
      </c>
      <c r="B433" s="1">
        <v>64</v>
      </c>
      <c r="C433" t="s">
        <v>50</v>
      </c>
      <c r="D433">
        <v>34</v>
      </c>
      <c r="E433" t="s">
        <v>13</v>
      </c>
      <c r="F433" s="1">
        <v>14</v>
      </c>
      <c r="G433" s="1">
        <v>0</v>
      </c>
      <c r="H433" s="1">
        <v>8</v>
      </c>
      <c r="I433" t="s">
        <v>10</v>
      </c>
    </row>
    <row r="434" spans="1:9" ht="15">
      <c r="A434" t="s">
        <v>22</v>
      </c>
      <c r="B434" s="1">
        <v>9</v>
      </c>
      <c r="C434" t="s">
        <v>50</v>
      </c>
      <c r="D434">
        <v>34</v>
      </c>
      <c r="E434">
        <v>3</v>
      </c>
      <c r="F434" s="1">
        <v>0</v>
      </c>
      <c r="G434" s="1">
        <v>1</v>
      </c>
      <c r="H434" s="1">
        <v>2</v>
      </c>
      <c r="I434" t="s">
        <v>10</v>
      </c>
    </row>
    <row r="435" spans="1:9" ht="15">
      <c r="A435" t="s">
        <v>22</v>
      </c>
      <c r="B435" s="1">
        <v>657</v>
      </c>
      <c r="C435" t="s">
        <v>50</v>
      </c>
      <c r="D435">
        <v>34</v>
      </c>
      <c r="E435">
        <v>4</v>
      </c>
      <c r="F435" s="1">
        <v>0</v>
      </c>
      <c r="G435" s="1">
        <v>774</v>
      </c>
      <c r="H435" s="1">
        <v>0</v>
      </c>
      <c r="I435" t="s">
        <v>11</v>
      </c>
    </row>
    <row r="436" spans="1:9" ht="15">
      <c r="A436" t="s">
        <v>22</v>
      </c>
      <c r="B436" s="1">
        <v>615</v>
      </c>
      <c r="C436" t="s">
        <v>50</v>
      </c>
      <c r="D436">
        <v>39</v>
      </c>
      <c r="E436">
        <v>1</v>
      </c>
      <c r="F436" s="1">
        <v>47</v>
      </c>
      <c r="G436" s="1">
        <v>10</v>
      </c>
      <c r="H436" s="1">
        <v>85</v>
      </c>
      <c r="I436" t="s">
        <v>10</v>
      </c>
    </row>
    <row r="437" spans="1:9" ht="15">
      <c r="A437" t="s">
        <v>22</v>
      </c>
      <c r="B437" s="1">
        <v>5</v>
      </c>
      <c r="C437" t="s">
        <v>50</v>
      </c>
      <c r="D437">
        <v>39</v>
      </c>
      <c r="E437">
        <v>1</v>
      </c>
      <c r="F437" s="1">
        <v>2</v>
      </c>
      <c r="G437" s="1">
        <v>5</v>
      </c>
      <c r="H437" s="1">
        <v>2</v>
      </c>
      <c r="I437" t="s">
        <v>11</v>
      </c>
    </row>
    <row r="438" spans="1:9" ht="15">
      <c r="A438" t="s">
        <v>22</v>
      </c>
      <c r="B438" s="1">
        <v>21</v>
      </c>
      <c r="C438" t="s">
        <v>50</v>
      </c>
      <c r="D438">
        <v>39</v>
      </c>
      <c r="E438" t="s">
        <v>12</v>
      </c>
      <c r="F438" s="1">
        <v>3</v>
      </c>
      <c r="G438" s="1">
        <v>1</v>
      </c>
      <c r="H438" s="1">
        <v>2</v>
      </c>
      <c r="I438" t="s">
        <v>10</v>
      </c>
    </row>
    <row r="439" spans="1:9" ht="15">
      <c r="A439" t="s">
        <v>22</v>
      </c>
      <c r="B439" s="1">
        <v>35</v>
      </c>
      <c r="C439" t="s">
        <v>50</v>
      </c>
      <c r="D439">
        <v>39</v>
      </c>
      <c r="E439" t="s">
        <v>13</v>
      </c>
      <c r="F439" s="1">
        <v>5</v>
      </c>
      <c r="G439" s="1">
        <v>1</v>
      </c>
      <c r="H439" s="1">
        <v>1</v>
      </c>
      <c r="I439" t="s">
        <v>10</v>
      </c>
    </row>
    <row r="440" spans="1:9" ht="15">
      <c r="A440" t="s">
        <v>22</v>
      </c>
      <c r="B440" s="1">
        <v>2</v>
      </c>
      <c r="C440" t="s">
        <v>50</v>
      </c>
      <c r="D440">
        <v>39</v>
      </c>
      <c r="E440" t="s">
        <v>13</v>
      </c>
      <c r="F440" s="1">
        <v>0</v>
      </c>
      <c r="G440" s="1">
        <v>4</v>
      </c>
      <c r="H440" s="1">
        <v>0</v>
      </c>
      <c r="I440" t="s">
        <v>11</v>
      </c>
    </row>
    <row r="441" spans="1:9" ht="15">
      <c r="A441" t="s">
        <v>22</v>
      </c>
      <c r="B441" s="1">
        <v>465</v>
      </c>
      <c r="C441" t="s">
        <v>50</v>
      </c>
      <c r="D441">
        <v>39</v>
      </c>
      <c r="E441">
        <v>4</v>
      </c>
      <c r="F441" s="1">
        <v>0</v>
      </c>
      <c r="G441" s="1">
        <v>759</v>
      </c>
      <c r="H441" s="1">
        <v>0</v>
      </c>
      <c r="I441" t="s">
        <v>11</v>
      </c>
    </row>
    <row r="442" spans="1:9" ht="15">
      <c r="A442" t="s">
        <v>22</v>
      </c>
      <c r="B442" s="1">
        <v>1164</v>
      </c>
      <c r="C442" t="s">
        <v>50</v>
      </c>
      <c r="D442">
        <v>44</v>
      </c>
      <c r="E442">
        <v>1</v>
      </c>
      <c r="F442" s="1">
        <v>88</v>
      </c>
      <c r="G442" s="1">
        <v>14</v>
      </c>
      <c r="H442" s="1">
        <v>181</v>
      </c>
      <c r="I442" t="s">
        <v>10</v>
      </c>
    </row>
    <row r="443" spans="1:9" ht="15">
      <c r="A443" t="s">
        <v>22</v>
      </c>
      <c r="B443" s="1">
        <v>14</v>
      </c>
      <c r="C443" t="s">
        <v>50</v>
      </c>
      <c r="D443">
        <v>44</v>
      </c>
      <c r="E443">
        <v>1</v>
      </c>
      <c r="F443" s="1">
        <v>5</v>
      </c>
      <c r="G443" s="1">
        <v>36</v>
      </c>
      <c r="H443" s="1">
        <v>9</v>
      </c>
      <c r="I443" t="s">
        <v>11</v>
      </c>
    </row>
    <row r="444" spans="1:9" ht="15">
      <c r="A444" t="s">
        <v>22</v>
      </c>
      <c r="B444" s="1">
        <v>40</v>
      </c>
      <c r="C444" t="s">
        <v>50</v>
      </c>
      <c r="D444">
        <v>44</v>
      </c>
      <c r="E444" t="s">
        <v>12</v>
      </c>
      <c r="F444" s="1">
        <v>7</v>
      </c>
      <c r="G444" s="1">
        <v>0</v>
      </c>
      <c r="H444" s="1">
        <v>3</v>
      </c>
      <c r="I444" t="s">
        <v>10</v>
      </c>
    </row>
    <row r="445" spans="1:9" ht="15">
      <c r="A445" t="s">
        <v>22</v>
      </c>
      <c r="B445" s="1">
        <v>44</v>
      </c>
      <c r="C445" t="s">
        <v>50</v>
      </c>
      <c r="D445">
        <v>44</v>
      </c>
      <c r="E445" t="s">
        <v>13</v>
      </c>
      <c r="F445" s="1">
        <v>12</v>
      </c>
      <c r="G445" s="1">
        <v>0</v>
      </c>
      <c r="H445" s="1">
        <v>5</v>
      </c>
      <c r="I445" t="s">
        <v>10</v>
      </c>
    </row>
    <row r="446" spans="1:9" ht="15">
      <c r="A446" t="s">
        <v>22</v>
      </c>
      <c r="B446" s="1">
        <v>2</v>
      </c>
      <c r="C446" t="s">
        <v>50</v>
      </c>
      <c r="D446">
        <v>44</v>
      </c>
      <c r="E446">
        <v>3</v>
      </c>
      <c r="F446" s="1">
        <v>1</v>
      </c>
      <c r="G446" s="1">
        <v>1</v>
      </c>
      <c r="H446" s="1">
        <v>0</v>
      </c>
      <c r="I446" t="s">
        <v>10</v>
      </c>
    </row>
    <row r="447" spans="1:9" ht="15">
      <c r="A447" t="s">
        <v>22</v>
      </c>
      <c r="B447" s="1">
        <v>1</v>
      </c>
      <c r="C447" t="s">
        <v>50</v>
      </c>
      <c r="D447">
        <v>44</v>
      </c>
      <c r="E447">
        <v>3</v>
      </c>
      <c r="F447" s="1">
        <v>0</v>
      </c>
      <c r="G447" s="1">
        <v>4</v>
      </c>
      <c r="H447" s="1">
        <v>1</v>
      </c>
      <c r="I447" t="s">
        <v>11</v>
      </c>
    </row>
    <row r="448" spans="1:9" ht="15">
      <c r="A448" t="s">
        <v>22</v>
      </c>
      <c r="B448" s="1">
        <v>519</v>
      </c>
      <c r="C448" t="s">
        <v>50</v>
      </c>
      <c r="D448">
        <v>44</v>
      </c>
      <c r="E448">
        <v>4</v>
      </c>
      <c r="F448" s="1">
        <v>0</v>
      </c>
      <c r="G448" s="1">
        <v>1181</v>
      </c>
      <c r="H448" s="1">
        <v>0</v>
      </c>
      <c r="I448" t="s">
        <v>11</v>
      </c>
    </row>
    <row r="449" spans="1:9" ht="15">
      <c r="A449" t="s">
        <v>22</v>
      </c>
      <c r="B449" s="1">
        <v>2805</v>
      </c>
      <c r="C449" t="s">
        <v>50</v>
      </c>
      <c r="D449">
        <v>54</v>
      </c>
      <c r="E449">
        <v>1</v>
      </c>
      <c r="F449" s="1">
        <v>278</v>
      </c>
      <c r="G449" s="1">
        <v>50</v>
      </c>
      <c r="H449" s="1">
        <v>439</v>
      </c>
      <c r="I449" t="s">
        <v>10</v>
      </c>
    </row>
    <row r="450" spans="1:9" ht="15">
      <c r="A450" t="s">
        <v>22</v>
      </c>
      <c r="B450" s="1">
        <v>53</v>
      </c>
      <c r="C450" t="s">
        <v>50</v>
      </c>
      <c r="D450">
        <v>54</v>
      </c>
      <c r="E450">
        <v>1</v>
      </c>
      <c r="F450" s="1">
        <v>16</v>
      </c>
      <c r="G450" s="1">
        <v>117</v>
      </c>
      <c r="H450" s="1">
        <v>23</v>
      </c>
      <c r="I450" t="s">
        <v>11</v>
      </c>
    </row>
    <row r="451" spans="1:9" ht="15">
      <c r="A451" t="s">
        <v>22</v>
      </c>
      <c r="B451" s="1">
        <v>89</v>
      </c>
      <c r="C451" t="s">
        <v>50</v>
      </c>
      <c r="D451">
        <v>54</v>
      </c>
      <c r="E451" t="s">
        <v>12</v>
      </c>
      <c r="F451" s="1">
        <v>16</v>
      </c>
      <c r="G451" s="1">
        <v>0</v>
      </c>
      <c r="H451" s="1">
        <v>9</v>
      </c>
      <c r="I451" t="s">
        <v>10</v>
      </c>
    </row>
    <row r="452" spans="1:9" ht="15">
      <c r="A452" t="s">
        <v>22</v>
      </c>
      <c r="B452" s="1">
        <v>1</v>
      </c>
      <c r="C452" t="s">
        <v>50</v>
      </c>
      <c r="D452">
        <v>54</v>
      </c>
      <c r="E452" t="s">
        <v>12</v>
      </c>
      <c r="F452" s="1">
        <v>2</v>
      </c>
      <c r="G452" s="1">
        <v>4</v>
      </c>
      <c r="H452" s="1">
        <v>0</v>
      </c>
      <c r="I452" t="s">
        <v>11</v>
      </c>
    </row>
    <row r="453" spans="1:9" ht="15">
      <c r="A453" t="s">
        <v>22</v>
      </c>
      <c r="B453" s="1">
        <v>94</v>
      </c>
      <c r="C453" t="s">
        <v>50</v>
      </c>
      <c r="D453">
        <v>54</v>
      </c>
      <c r="E453" t="s">
        <v>13</v>
      </c>
      <c r="F453" s="1">
        <v>13</v>
      </c>
      <c r="G453" s="1">
        <v>0</v>
      </c>
      <c r="H453" s="1">
        <v>3</v>
      </c>
      <c r="I453" t="s">
        <v>10</v>
      </c>
    </row>
    <row r="454" spans="1:9" ht="15">
      <c r="A454" t="s">
        <v>22</v>
      </c>
      <c r="B454" s="1">
        <v>1</v>
      </c>
      <c r="C454" t="s">
        <v>50</v>
      </c>
      <c r="D454">
        <v>54</v>
      </c>
      <c r="E454" t="s">
        <v>13</v>
      </c>
      <c r="F454" s="1">
        <v>0</v>
      </c>
      <c r="G454" s="1">
        <v>1</v>
      </c>
      <c r="H454" s="1">
        <v>0</v>
      </c>
      <c r="I454" t="s">
        <v>11</v>
      </c>
    </row>
    <row r="455" spans="1:9" ht="15">
      <c r="A455" t="s">
        <v>22</v>
      </c>
      <c r="B455" s="1">
        <v>8</v>
      </c>
      <c r="C455" t="s">
        <v>50</v>
      </c>
      <c r="D455">
        <v>54</v>
      </c>
      <c r="E455">
        <v>3</v>
      </c>
      <c r="F455" s="1">
        <v>2</v>
      </c>
      <c r="G455" s="1">
        <v>1</v>
      </c>
      <c r="H455" s="1">
        <v>2</v>
      </c>
      <c r="I455" t="s">
        <v>10</v>
      </c>
    </row>
    <row r="456" spans="1:9" ht="15">
      <c r="A456" t="s">
        <v>22</v>
      </c>
      <c r="B456" s="1">
        <v>12</v>
      </c>
      <c r="C456" t="s">
        <v>50</v>
      </c>
      <c r="D456">
        <v>54</v>
      </c>
      <c r="E456">
        <v>3</v>
      </c>
      <c r="F456" s="1">
        <v>0</v>
      </c>
      <c r="G456" s="1">
        <v>2</v>
      </c>
      <c r="H456" s="1">
        <v>0</v>
      </c>
      <c r="I456" t="s">
        <v>11</v>
      </c>
    </row>
    <row r="457" spans="1:9" ht="15">
      <c r="A457" t="s">
        <v>22</v>
      </c>
      <c r="B457" s="1">
        <v>936</v>
      </c>
      <c r="C457" t="s">
        <v>50</v>
      </c>
      <c r="D457">
        <v>54</v>
      </c>
      <c r="E457">
        <v>4</v>
      </c>
      <c r="F457" s="1">
        <v>0</v>
      </c>
      <c r="G457" s="1">
        <v>3106</v>
      </c>
      <c r="H457" s="1">
        <v>0</v>
      </c>
      <c r="I457" t="s">
        <v>11</v>
      </c>
    </row>
    <row r="458" spans="1:9" ht="15">
      <c r="A458" t="s">
        <v>22</v>
      </c>
      <c r="B458" s="1">
        <v>2931</v>
      </c>
      <c r="C458" t="s">
        <v>50</v>
      </c>
      <c r="D458">
        <v>64</v>
      </c>
      <c r="E458">
        <v>1</v>
      </c>
      <c r="F458" s="1">
        <v>310</v>
      </c>
      <c r="G458" s="1">
        <v>34</v>
      </c>
      <c r="H458" s="1">
        <v>505</v>
      </c>
      <c r="I458" t="s">
        <v>10</v>
      </c>
    </row>
    <row r="459" spans="1:9" ht="15">
      <c r="A459" t="s">
        <v>22</v>
      </c>
      <c r="B459" s="1">
        <v>44</v>
      </c>
      <c r="C459" t="s">
        <v>50</v>
      </c>
      <c r="D459">
        <v>64</v>
      </c>
      <c r="E459">
        <v>1</v>
      </c>
      <c r="F459" s="1">
        <v>26</v>
      </c>
      <c r="G459" s="1">
        <v>139</v>
      </c>
      <c r="H459" s="1">
        <v>27</v>
      </c>
      <c r="I459" t="s">
        <v>11</v>
      </c>
    </row>
    <row r="460" spans="1:9" ht="15">
      <c r="A460" t="s">
        <v>22</v>
      </c>
      <c r="B460" s="1">
        <v>137</v>
      </c>
      <c r="C460" t="s">
        <v>50</v>
      </c>
      <c r="D460">
        <v>64</v>
      </c>
      <c r="E460" t="s">
        <v>12</v>
      </c>
      <c r="F460" s="1">
        <v>30</v>
      </c>
      <c r="G460" s="1">
        <v>0</v>
      </c>
      <c r="H460" s="1">
        <v>17</v>
      </c>
      <c r="I460" t="s">
        <v>10</v>
      </c>
    </row>
    <row r="461" spans="1:9" ht="15">
      <c r="A461" t="s">
        <v>22</v>
      </c>
      <c r="B461" s="1">
        <v>121</v>
      </c>
      <c r="C461" t="s">
        <v>50</v>
      </c>
      <c r="D461">
        <v>64</v>
      </c>
      <c r="E461" t="s">
        <v>13</v>
      </c>
      <c r="F461" s="1">
        <v>22</v>
      </c>
      <c r="G461" s="1">
        <v>0</v>
      </c>
      <c r="H461" s="1">
        <v>9</v>
      </c>
      <c r="I461" t="s">
        <v>10</v>
      </c>
    </row>
    <row r="462" spans="1:9" ht="15">
      <c r="A462" t="s">
        <v>22</v>
      </c>
      <c r="B462" s="1">
        <v>7</v>
      </c>
      <c r="C462" t="s">
        <v>50</v>
      </c>
      <c r="D462">
        <v>64</v>
      </c>
      <c r="E462">
        <v>3</v>
      </c>
      <c r="F462" s="1">
        <v>0</v>
      </c>
      <c r="G462" s="1">
        <v>0</v>
      </c>
      <c r="H462" s="1">
        <v>0</v>
      </c>
      <c r="I462" t="s">
        <v>11</v>
      </c>
    </row>
    <row r="463" spans="1:9" ht="15">
      <c r="A463" t="s">
        <v>22</v>
      </c>
      <c r="B463" s="1">
        <v>486</v>
      </c>
      <c r="C463" t="s">
        <v>50</v>
      </c>
      <c r="D463">
        <v>64</v>
      </c>
      <c r="E463">
        <v>4</v>
      </c>
      <c r="F463" s="1">
        <v>0</v>
      </c>
      <c r="G463" s="1">
        <v>2057</v>
      </c>
      <c r="H463" s="1">
        <v>0</v>
      </c>
      <c r="I463" t="s">
        <v>11</v>
      </c>
    </row>
    <row r="464" spans="1:9" ht="15">
      <c r="A464" t="s">
        <v>22</v>
      </c>
      <c r="B464" s="1">
        <v>4094</v>
      </c>
      <c r="C464" t="s">
        <v>50</v>
      </c>
      <c r="D464">
        <v>99</v>
      </c>
      <c r="E464">
        <v>1</v>
      </c>
      <c r="F464" s="1">
        <v>342</v>
      </c>
      <c r="G464" s="1">
        <v>17</v>
      </c>
      <c r="H464" s="1">
        <v>599</v>
      </c>
      <c r="I464" t="s">
        <v>10</v>
      </c>
    </row>
    <row r="465" spans="1:9" ht="15">
      <c r="A465" t="s">
        <v>22</v>
      </c>
      <c r="B465" s="1">
        <v>17</v>
      </c>
      <c r="C465" t="s">
        <v>50</v>
      </c>
      <c r="D465">
        <v>99</v>
      </c>
      <c r="E465">
        <v>1</v>
      </c>
      <c r="F465" s="1">
        <v>11</v>
      </c>
      <c r="G465" s="1">
        <v>161</v>
      </c>
      <c r="H465" s="1">
        <v>10</v>
      </c>
      <c r="I465" t="s">
        <v>11</v>
      </c>
    </row>
    <row r="466" spans="1:9" ht="15">
      <c r="A466" t="s">
        <v>22</v>
      </c>
      <c r="B466" s="1">
        <v>158</v>
      </c>
      <c r="C466" t="s">
        <v>50</v>
      </c>
      <c r="D466">
        <v>99</v>
      </c>
      <c r="E466" t="s">
        <v>12</v>
      </c>
      <c r="F466" s="1">
        <v>28</v>
      </c>
      <c r="G466" s="1">
        <v>1</v>
      </c>
      <c r="H466" s="1">
        <v>11</v>
      </c>
      <c r="I466" t="s">
        <v>10</v>
      </c>
    </row>
    <row r="467" spans="1:9" ht="15">
      <c r="A467" t="s">
        <v>22</v>
      </c>
      <c r="B467" s="1">
        <v>85</v>
      </c>
      <c r="C467" t="s">
        <v>50</v>
      </c>
      <c r="D467">
        <v>99</v>
      </c>
      <c r="E467" t="s">
        <v>13</v>
      </c>
      <c r="F467" s="1">
        <v>22</v>
      </c>
      <c r="G467" s="1">
        <v>0</v>
      </c>
      <c r="H467" s="1">
        <v>8</v>
      </c>
      <c r="I467" t="s">
        <v>10</v>
      </c>
    </row>
    <row r="468" spans="1:9" ht="15">
      <c r="A468" t="s">
        <v>22</v>
      </c>
      <c r="B468" s="1">
        <v>7</v>
      </c>
      <c r="C468" t="s">
        <v>50</v>
      </c>
      <c r="D468">
        <v>99</v>
      </c>
      <c r="E468">
        <v>3</v>
      </c>
      <c r="F468" s="1">
        <v>2</v>
      </c>
      <c r="G468" s="1">
        <v>1</v>
      </c>
      <c r="H468" s="1">
        <v>2</v>
      </c>
      <c r="I468" t="s">
        <v>10</v>
      </c>
    </row>
    <row r="469" spans="1:9" ht="15">
      <c r="A469" t="s">
        <v>22</v>
      </c>
      <c r="B469" s="1">
        <v>11</v>
      </c>
      <c r="C469" t="s">
        <v>50</v>
      </c>
      <c r="D469">
        <v>99</v>
      </c>
      <c r="E469">
        <v>3</v>
      </c>
      <c r="F469" s="1">
        <v>0</v>
      </c>
      <c r="G469" s="1">
        <v>1</v>
      </c>
      <c r="H469" s="1">
        <v>0</v>
      </c>
      <c r="I469" t="s">
        <v>11</v>
      </c>
    </row>
    <row r="470" spans="1:9" ht="15">
      <c r="A470" t="s">
        <v>22</v>
      </c>
      <c r="B470" s="1">
        <v>224</v>
      </c>
      <c r="C470" t="s">
        <v>50</v>
      </c>
      <c r="D470">
        <v>99</v>
      </c>
      <c r="E470">
        <v>4</v>
      </c>
      <c r="F470" s="1">
        <v>0</v>
      </c>
      <c r="G470" s="1">
        <v>1134</v>
      </c>
      <c r="H470" s="1">
        <v>0</v>
      </c>
      <c r="I470" t="s">
        <v>11</v>
      </c>
    </row>
    <row r="471" spans="1:9" ht="15">
      <c r="A471" t="s">
        <v>23</v>
      </c>
      <c r="B471" s="1">
        <v>2138</v>
      </c>
      <c r="C471" t="s">
        <v>50</v>
      </c>
      <c r="D471">
        <v>24</v>
      </c>
      <c r="E471">
        <v>1</v>
      </c>
      <c r="F471" s="1">
        <v>129</v>
      </c>
      <c r="G471" s="1">
        <v>23</v>
      </c>
      <c r="H471" s="1">
        <v>326</v>
      </c>
      <c r="I471" t="s">
        <v>10</v>
      </c>
    </row>
    <row r="472" spans="1:9" ht="15">
      <c r="A472" t="s">
        <v>23</v>
      </c>
      <c r="B472" s="1">
        <v>33</v>
      </c>
      <c r="C472" t="s">
        <v>50</v>
      </c>
      <c r="D472">
        <v>24</v>
      </c>
      <c r="E472">
        <v>1</v>
      </c>
      <c r="F472" s="1">
        <v>1</v>
      </c>
      <c r="G472" s="1">
        <v>33</v>
      </c>
      <c r="H472" s="1">
        <v>14</v>
      </c>
      <c r="I472" t="s">
        <v>11</v>
      </c>
    </row>
    <row r="473" spans="1:9" ht="15">
      <c r="A473" t="s">
        <v>23</v>
      </c>
      <c r="B473" s="1">
        <v>55</v>
      </c>
      <c r="C473" t="s">
        <v>50</v>
      </c>
      <c r="D473">
        <v>24</v>
      </c>
      <c r="E473" t="s">
        <v>12</v>
      </c>
      <c r="F473" s="1">
        <v>2</v>
      </c>
      <c r="G473" s="1">
        <v>0</v>
      </c>
      <c r="H473" s="1">
        <v>1</v>
      </c>
      <c r="I473" t="s">
        <v>10</v>
      </c>
    </row>
    <row r="474" spans="1:9" ht="15">
      <c r="A474" t="s">
        <v>23</v>
      </c>
      <c r="B474" s="1">
        <v>476</v>
      </c>
      <c r="C474" t="s">
        <v>50</v>
      </c>
      <c r="D474">
        <v>24</v>
      </c>
      <c r="E474" t="s">
        <v>13</v>
      </c>
      <c r="F474" s="1">
        <v>44</v>
      </c>
      <c r="G474" s="1">
        <v>2</v>
      </c>
      <c r="H474" s="1">
        <v>18</v>
      </c>
      <c r="I474" t="s">
        <v>10</v>
      </c>
    </row>
    <row r="475" spans="1:9" ht="15">
      <c r="A475" t="s">
        <v>23</v>
      </c>
      <c r="B475" s="1">
        <v>3</v>
      </c>
      <c r="C475" t="s">
        <v>50</v>
      </c>
      <c r="D475">
        <v>24</v>
      </c>
      <c r="E475" t="s">
        <v>13</v>
      </c>
      <c r="F475" s="1">
        <v>1</v>
      </c>
      <c r="G475" s="1">
        <v>1</v>
      </c>
      <c r="H475" s="1">
        <v>0</v>
      </c>
      <c r="I475" t="s">
        <v>11</v>
      </c>
    </row>
    <row r="476" spans="1:9" ht="15">
      <c r="A476" t="s">
        <v>23</v>
      </c>
      <c r="B476" s="1">
        <v>1</v>
      </c>
      <c r="C476" t="s">
        <v>50</v>
      </c>
      <c r="D476">
        <v>24</v>
      </c>
      <c r="E476">
        <v>4</v>
      </c>
      <c r="F476" s="1">
        <v>0</v>
      </c>
      <c r="G476" s="1">
        <v>3</v>
      </c>
      <c r="H476" s="1">
        <v>0</v>
      </c>
      <c r="I476" t="s">
        <v>11</v>
      </c>
    </row>
    <row r="477" spans="1:9" ht="15">
      <c r="A477" t="s">
        <v>23</v>
      </c>
      <c r="B477" s="1">
        <v>19047</v>
      </c>
      <c r="C477" t="s">
        <v>50</v>
      </c>
      <c r="D477">
        <v>34</v>
      </c>
      <c r="E477">
        <v>1</v>
      </c>
      <c r="F477" s="1">
        <v>1331</v>
      </c>
      <c r="G477" s="1">
        <v>288</v>
      </c>
      <c r="H477" s="1">
        <v>2823</v>
      </c>
      <c r="I477" t="s">
        <v>10</v>
      </c>
    </row>
    <row r="478" spans="1:9" ht="15">
      <c r="A478" t="s">
        <v>23</v>
      </c>
      <c r="B478" s="1">
        <v>259</v>
      </c>
      <c r="C478" t="s">
        <v>50</v>
      </c>
      <c r="D478">
        <v>34</v>
      </c>
      <c r="E478">
        <v>1</v>
      </c>
      <c r="F478" s="1">
        <v>34</v>
      </c>
      <c r="G478" s="1">
        <v>288</v>
      </c>
      <c r="H478" s="1">
        <v>108</v>
      </c>
      <c r="I478" t="s">
        <v>11</v>
      </c>
    </row>
    <row r="479" spans="1:9" ht="15">
      <c r="A479" t="s">
        <v>23</v>
      </c>
      <c r="B479" s="1">
        <v>252</v>
      </c>
      <c r="C479" t="s">
        <v>50</v>
      </c>
      <c r="D479">
        <v>34</v>
      </c>
      <c r="E479" t="s">
        <v>12</v>
      </c>
      <c r="F479" s="1">
        <v>31</v>
      </c>
      <c r="G479" s="1">
        <v>2</v>
      </c>
      <c r="H479" s="1">
        <v>20</v>
      </c>
      <c r="I479" t="s">
        <v>10</v>
      </c>
    </row>
    <row r="480" spans="1:9" ht="15">
      <c r="A480" t="s">
        <v>23</v>
      </c>
      <c r="B480" s="1">
        <v>2786</v>
      </c>
      <c r="C480" t="s">
        <v>50</v>
      </c>
      <c r="D480">
        <v>34</v>
      </c>
      <c r="E480" t="s">
        <v>13</v>
      </c>
      <c r="F480" s="1">
        <v>226</v>
      </c>
      <c r="G480" s="1">
        <v>25</v>
      </c>
      <c r="H480" s="1">
        <v>106</v>
      </c>
      <c r="I480" t="s">
        <v>10</v>
      </c>
    </row>
    <row r="481" spans="1:9" ht="15">
      <c r="A481" t="s">
        <v>23</v>
      </c>
      <c r="B481" s="1">
        <v>7</v>
      </c>
      <c r="C481" t="s">
        <v>50</v>
      </c>
      <c r="D481">
        <v>34</v>
      </c>
      <c r="E481" t="s">
        <v>13</v>
      </c>
      <c r="F481" s="1">
        <v>4</v>
      </c>
      <c r="G481" s="1">
        <v>8</v>
      </c>
      <c r="H481" s="1">
        <v>2</v>
      </c>
      <c r="I481" t="s">
        <v>11</v>
      </c>
    </row>
    <row r="482" spans="1:9" ht="15">
      <c r="A482" t="s">
        <v>23</v>
      </c>
      <c r="B482" s="1">
        <v>1</v>
      </c>
      <c r="C482" t="s">
        <v>50</v>
      </c>
      <c r="D482">
        <v>34</v>
      </c>
      <c r="E482">
        <v>3</v>
      </c>
      <c r="F482" s="1">
        <v>0</v>
      </c>
      <c r="G482" s="1">
        <v>0</v>
      </c>
      <c r="H482" s="1">
        <v>0</v>
      </c>
      <c r="I482" t="s">
        <v>10</v>
      </c>
    </row>
    <row r="483" spans="1:9" ht="15">
      <c r="A483" t="s">
        <v>23</v>
      </c>
      <c r="B483" s="1">
        <v>24</v>
      </c>
      <c r="C483" t="s">
        <v>50</v>
      </c>
      <c r="D483">
        <v>34</v>
      </c>
      <c r="E483">
        <v>3</v>
      </c>
      <c r="F483" s="1">
        <v>0</v>
      </c>
      <c r="G483" s="1">
        <v>2</v>
      </c>
      <c r="H483" s="1">
        <v>1</v>
      </c>
      <c r="I483" t="s">
        <v>11</v>
      </c>
    </row>
    <row r="484" spans="1:9" ht="15">
      <c r="A484" t="s">
        <v>23</v>
      </c>
      <c r="B484" s="1">
        <v>34</v>
      </c>
      <c r="C484" t="s">
        <v>50</v>
      </c>
      <c r="D484">
        <v>34</v>
      </c>
      <c r="E484">
        <v>4</v>
      </c>
      <c r="F484" s="1">
        <v>0</v>
      </c>
      <c r="G484" s="1">
        <v>156</v>
      </c>
      <c r="H484" s="1">
        <v>0</v>
      </c>
      <c r="I484" t="s">
        <v>11</v>
      </c>
    </row>
    <row r="485" spans="1:9" ht="15">
      <c r="A485" t="s">
        <v>23</v>
      </c>
      <c r="B485" s="1">
        <v>27178</v>
      </c>
      <c r="C485" t="s">
        <v>50</v>
      </c>
      <c r="D485">
        <v>39</v>
      </c>
      <c r="E485">
        <v>1</v>
      </c>
      <c r="F485" s="1">
        <v>1697</v>
      </c>
      <c r="G485" s="1">
        <v>421</v>
      </c>
      <c r="H485" s="1">
        <v>3743</v>
      </c>
      <c r="I485" t="s">
        <v>10</v>
      </c>
    </row>
    <row r="486" spans="1:9" ht="15">
      <c r="A486" t="s">
        <v>23</v>
      </c>
      <c r="B486" s="1">
        <v>531</v>
      </c>
      <c r="C486" t="s">
        <v>50</v>
      </c>
      <c r="D486">
        <v>39</v>
      </c>
      <c r="E486">
        <v>1</v>
      </c>
      <c r="F486" s="1">
        <v>42</v>
      </c>
      <c r="G486" s="1">
        <v>495</v>
      </c>
      <c r="H486" s="1">
        <v>194</v>
      </c>
      <c r="I486" t="s">
        <v>11</v>
      </c>
    </row>
    <row r="487" spans="1:9" ht="15">
      <c r="A487" t="s">
        <v>23</v>
      </c>
      <c r="B487" s="1">
        <v>896</v>
      </c>
      <c r="C487" t="s">
        <v>50</v>
      </c>
      <c r="D487">
        <v>39</v>
      </c>
      <c r="E487" t="s">
        <v>12</v>
      </c>
      <c r="F487" s="1">
        <v>84</v>
      </c>
      <c r="G487" s="1">
        <v>9</v>
      </c>
      <c r="H487" s="1">
        <v>49</v>
      </c>
      <c r="I487" t="s">
        <v>10</v>
      </c>
    </row>
    <row r="488" spans="1:9" ht="15">
      <c r="A488" t="s">
        <v>23</v>
      </c>
      <c r="B488" s="1">
        <v>16</v>
      </c>
      <c r="C488" t="s">
        <v>50</v>
      </c>
      <c r="D488">
        <v>39</v>
      </c>
      <c r="E488" t="s">
        <v>12</v>
      </c>
      <c r="F488" s="1">
        <v>4</v>
      </c>
      <c r="G488" s="1">
        <v>7</v>
      </c>
      <c r="H488" s="1">
        <v>1</v>
      </c>
      <c r="I488" t="s">
        <v>11</v>
      </c>
    </row>
    <row r="489" spans="1:9" ht="15">
      <c r="A489" t="s">
        <v>23</v>
      </c>
      <c r="B489" s="1">
        <v>3171</v>
      </c>
      <c r="C489" t="s">
        <v>50</v>
      </c>
      <c r="D489">
        <v>39</v>
      </c>
      <c r="E489" t="s">
        <v>13</v>
      </c>
      <c r="F489" s="1">
        <v>215</v>
      </c>
      <c r="G489" s="1">
        <v>12</v>
      </c>
      <c r="H489" s="1">
        <v>91</v>
      </c>
      <c r="I489" t="s">
        <v>10</v>
      </c>
    </row>
    <row r="490" spans="1:9" ht="15">
      <c r="A490" t="s">
        <v>23</v>
      </c>
      <c r="B490" s="1">
        <v>34</v>
      </c>
      <c r="C490" t="s">
        <v>50</v>
      </c>
      <c r="D490">
        <v>39</v>
      </c>
      <c r="E490" t="s">
        <v>13</v>
      </c>
      <c r="F490" s="1">
        <v>8</v>
      </c>
      <c r="G490" s="1">
        <v>16</v>
      </c>
      <c r="H490" s="1">
        <v>2</v>
      </c>
      <c r="I490" t="s">
        <v>11</v>
      </c>
    </row>
    <row r="491" spans="1:9" ht="15">
      <c r="A491" t="s">
        <v>23</v>
      </c>
      <c r="B491" s="1">
        <v>49</v>
      </c>
      <c r="C491" t="s">
        <v>50</v>
      </c>
      <c r="D491">
        <v>39</v>
      </c>
      <c r="E491">
        <v>3</v>
      </c>
      <c r="F491" s="1">
        <v>0</v>
      </c>
      <c r="G491" s="1">
        <v>3</v>
      </c>
      <c r="H491" s="1">
        <v>1</v>
      </c>
      <c r="I491" t="s">
        <v>11</v>
      </c>
    </row>
    <row r="492" spans="1:9" ht="15">
      <c r="A492" t="s">
        <v>23</v>
      </c>
      <c r="B492" s="1">
        <v>40</v>
      </c>
      <c r="C492" t="s">
        <v>50</v>
      </c>
      <c r="D492">
        <v>39</v>
      </c>
      <c r="E492">
        <v>4</v>
      </c>
      <c r="F492" s="1">
        <v>0</v>
      </c>
      <c r="G492" s="1">
        <v>116</v>
      </c>
      <c r="H492" s="1">
        <v>0</v>
      </c>
      <c r="I492" t="s">
        <v>11</v>
      </c>
    </row>
    <row r="493" spans="1:9" ht="15">
      <c r="A493" t="s">
        <v>23</v>
      </c>
      <c r="B493" s="1">
        <v>43871</v>
      </c>
      <c r="C493" t="s">
        <v>50</v>
      </c>
      <c r="D493">
        <v>44</v>
      </c>
      <c r="E493">
        <v>1</v>
      </c>
      <c r="F493" s="1">
        <v>2474</v>
      </c>
      <c r="G493" s="1">
        <v>568</v>
      </c>
      <c r="H493" s="1">
        <v>5356</v>
      </c>
      <c r="I493" t="s">
        <v>10</v>
      </c>
    </row>
    <row r="494" spans="1:9" ht="15">
      <c r="A494" t="s">
        <v>23</v>
      </c>
      <c r="B494" s="1">
        <v>898</v>
      </c>
      <c r="C494" t="s">
        <v>50</v>
      </c>
      <c r="D494">
        <v>44</v>
      </c>
      <c r="E494">
        <v>1</v>
      </c>
      <c r="F494" s="1">
        <v>71</v>
      </c>
      <c r="G494" s="1">
        <v>792</v>
      </c>
      <c r="H494" s="1">
        <v>265</v>
      </c>
      <c r="I494" t="s">
        <v>11</v>
      </c>
    </row>
    <row r="495" spans="1:9" ht="15">
      <c r="A495" t="s">
        <v>23</v>
      </c>
      <c r="B495" s="1">
        <v>2138</v>
      </c>
      <c r="C495" t="s">
        <v>50</v>
      </c>
      <c r="D495">
        <v>44</v>
      </c>
      <c r="E495" t="s">
        <v>12</v>
      </c>
      <c r="F495" s="1">
        <v>206</v>
      </c>
      <c r="G495" s="1">
        <v>26</v>
      </c>
      <c r="H495" s="1">
        <v>138</v>
      </c>
      <c r="I495" t="s">
        <v>10</v>
      </c>
    </row>
    <row r="496" spans="1:9" ht="15">
      <c r="A496" t="s">
        <v>23</v>
      </c>
      <c r="B496" s="1">
        <v>68</v>
      </c>
      <c r="C496" t="s">
        <v>50</v>
      </c>
      <c r="D496">
        <v>44</v>
      </c>
      <c r="E496" t="s">
        <v>12</v>
      </c>
      <c r="F496" s="1">
        <v>8</v>
      </c>
      <c r="G496" s="1">
        <v>24</v>
      </c>
      <c r="H496" s="1">
        <v>5</v>
      </c>
      <c r="I496" t="s">
        <v>11</v>
      </c>
    </row>
    <row r="497" spans="1:9" ht="15">
      <c r="A497" t="s">
        <v>23</v>
      </c>
      <c r="B497" s="1">
        <v>4043</v>
      </c>
      <c r="C497" t="s">
        <v>50</v>
      </c>
      <c r="D497">
        <v>44</v>
      </c>
      <c r="E497" t="s">
        <v>13</v>
      </c>
      <c r="F497" s="1">
        <v>235</v>
      </c>
      <c r="G497" s="1">
        <v>12</v>
      </c>
      <c r="H497" s="1">
        <v>78</v>
      </c>
      <c r="I497" t="s">
        <v>10</v>
      </c>
    </row>
    <row r="498" spans="1:9" ht="15">
      <c r="A498" t="s">
        <v>23</v>
      </c>
      <c r="B498" s="1">
        <v>13</v>
      </c>
      <c r="C498" t="s">
        <v>50</v>
      </c>
      <c r="D498">
        <v>44</v>
      </c>
      <c r="E498" t="s">
        <v>13</v>
      </c>
      <c r="F498" s="1">
        <v>9</v>
      </c>
      <c r="G498" s="1">
        <v>19</v>
      </c>
      <c r="H498" s="1">
        <v>1</v>
      </c>
      <c r="I498" t="s">
        <v>11</v>
      </c>
    </row>
    <row r="499" spans="1:9" ht="15">
      <c r="A499" t="s">
        <v>23</v>
      </c>
      <c r="B499" s="1">
        <v>121</v>
      </c>
      <c r="C499" t="s">
        <v>50</v>
      </c>
      <c r="D499">
        <v>44</v>
      </c>
      <c r="E499">
        <v>3</v>
      </c>
      <c r="F499" s="1">
        <v>0</v>
      </c>
      <c r="G499" s="1">
        <v>13</v>
      </c>
      <c r="H499" s="1">
        <v>2</v>
      </c>
      <c r="I499" t="s">
        <v>11</v>
      </c>
    </row>
    <row r="500" spans="1:9" ht="15">
      <c r="A500" t="s">
        <v>23</v>
      </c>
      <c r="B500" s="1">
        <v>62</v>
      </c>
      <c r="C500" t="s">
        <v>50</v>
      </c>
      <c r="D500">
        <v>44</v>
      </c>
      <c r="E500">
        <v>4</v>
      </c>
      <c r="F500" s="1">
        <v>0</v>
      </c>
      <c r="G500" s="1">
        <v>274</v>
      </c>
      <c r="H500" s="1">
        <v>0</v>
      </c>
      <c r="I500" t="s">
        <v>11</v>
      </c>
    </row>
    <row r="501" spans="1:9" ht="15">
      <c r="A501" t="s">
        <v>23</v>
      </c>
      <c r="B501" s="1">
        <v>136042</v>
      </c>
      <c r="C501" t="s">
        <v>50</v>
      </c>
      <c r="D501">
        <v>54</v>
      </c>
      <c r="E501">
        <v>1</v>
      </c>
      <c r="F501" s="1">
        <v>6119</v>
      </c>
      <c r="G501" s="1">
        <v>1181</v>
      </c>
      <c r="H501" s="1">
        <v>12318</v>
      </c>
      <c r="I501" t="s">
        <v>10</v>
      </c>
    </row>
    <row r="502" spans="1:9" ht="15">
      <c r="A502" t="s">
        <v>23</v>
      </c>
      <c r="B502" s="1">
        <v>1458</v>
      </c>
      <c r="C502" t="s">
        <v>50</v>
      </c>
      <c r="D502">
        <v>54</v>
      </c>
      <c r="E502">
        <v>1</v>
      </c>
      <c r="F502" s="1">
        <v>146</v>
      </c>
      <c r="G502" s="1">
        <v>1669</v>
      </c>
      <c r="H502" s="1">
        <v>529</v>
      </c>
      <c r="I502" t="s">
        <v>11</v>
      </c>
    </row>
    <row r="503" spans="1:9" ht="15">
      <c r="A503" t="s">
        <v>23</v>
      </c>
      <c r="B503" s="1">
        <v>8419</v>
      </c>
      <c r="C503" t="s">
        <v>50</v>
      </c>
      <c r="D503">
        <v>54</v>
      </c>
      <c r="E503" t="s">
        <v>12</v>
      </c>
      <c r="F503" s="1">
        <v>669</v>
      </c>
      <c r="G503" s="1">
        <v>61</v>
      </c>
      <c r="H503" s="1">
        <v>391</v>
      </c>
      <c r="I503" t="s">
        <v>10</v>
      </c>
    </row>
    <row r="504" spans="1:9" ht="15">
      <c r="A504" t="s">
        <v>23</v>
      </c>
      <c r="B504" s="1">
        <v>58</v>
      </c>
      <c r="C504" t="s">
        <v>50</v>
      </c>
      <c r="D504">
        <v>54</v>
      </c>
      <c r="E504" t="s">
        <v>12</v>
      </c>
      <c r="F504" s="1">
        <v>13</v>
      </c>
      <c r="G504" s="1">
        <v>39</v>
      </c>
      <c r="H504" s="1">
        <v>7</v>
      </c>
      <c r="I504" t="s">
        <v>11</v>
      </c>
    </row>
    <row r="505" spans="1:9" ht="15">
      <c r="A505" t="s">
        <v>23</v>
      </c>
      <c r="B505" s="1">
        <v>13064</v>
      </c>
      <c r="C505" t="s">
        <v>50</v>
      </c>
      <c r="D505">
        <v>54</v>
      </c>
      <c r="E505" t="s">
        <v>13</v>
      </c>
      <c r="F505" s="1">
        <v>528</v>
      </c>
      <c r="G505" s="1">
        <v>26</v>
      </c>
      <c r="H505" s="1">
        <v>169</v>
      </c>
      <c r="I505" t="s">
        <v>10</v>
      </c>
    </row>
    <row r="506" spans="1:9" ht="15">
      <c r="A506" t="s">
        <v>23</v>
      </c>
      <c r="B506" s="1">
        <v>66</v>
      </c>
      <c r="C506" t="s">
        <v>50</v>
      </c>
      <c r="D506">
        <v>54</v>
      </c>
      <c r="E506" t="s">
        <v>13</v>
      </c>
      <c r="F506" s="1">
        <v>12</v>
      </c>
      <c r="G506" s="1">
        <v>36</v>
      </c>
      <c r="H506" s="1">
        <v>4</v>
      </c>
      <c r="I506" t="s">
        <v>11</v>
      </c>
    </row>
    <row r="507" spans="1:9" ht="15">
      <c r="A507" t="s">
        <v>23</v>
      </c>
      <c r="B507" s="1">
        <v>33</v>
      </c>
      <c r="C507" t="s">
        <v>50</v>
      </c>
      <c r="D507">
        <v>54</v>
      </c>
      <c r="E507">
        <v>3</v>
      </c>
      <c r="F507" s="1">
        <v>1</v>
      </c>
      <c r="G507" s="1">
        <v>1</v>
      </c>
      <c r="H507" s="1">
        <v>1</v>
      </c>
      <c r="I507" t="s">
        <v>10</v>
      </c>
    </row>
    <row r="508" spans="1:9" ht="15">
      <c r="A508" t="s">
        <v>23</v>
      </c>
      <c r="B508" s="1">
        <v>332</v>
      </c>
      <c r="C508" t="s">
        <v>50</v>
      </c>
      <c r="D508">
        <v>54</v>
      </c>
      <c r="E508">
        <v>3</v>
      </c>
      <c r="F508" s="1">
        <v>0</v>
      </c>
      <c r="G508" s="1">
        <v>17</v>
      </c>
      <c r="H508" s="1">
        <v>3</v>
      </c>
      <c r="I508" t="s">
        <v>11</v>
      </c>
    </row>
    <row r="509" spans="1:9" ht="15">
      <c r="A509" t="s">
        <v>23</v>
      </c>
      <c r="B509" s="1">
        <v>162</v>
      </c>
      <c r="C509" t="s">
        <v>50</v>
      </c>
      <c r="D509">
        <v>54</v>
      </c>
      <c r="E509">
        <v>4</v>
      </c>
      <c r="F509" s="1">
        <v>0</v>
      </c>
      <c r="G509" s="1">
        <v>694</v>
      </c>
      <c r="H509" s="1">
        <v>0</v>
      </c>
      <c r="I509" t="s">
        <v>11</v>
      </c>
    </row>
    <row r="510" spans="1:9" ht="15">
      <c r="A510" t="s">
        <v>23</v>
      </c>
      <c r="B510" s="1">
        <v>162715</v>
      </c>
      <c r="C510" t="s">
        <v>50</v>
      </c>
      <c r="D510">
        <v>64</v>
      </c>
      <c r="E510">
        <v>1</v>
      </c>
      <c r="F510" s="1">
        <v>6297</v>
      </c>
      <c r="G510" s="1">
        <v>809</v>
      </c>
      <c r="H510" s="1">
        <v>11139</v>
      </c>
      <c r="I510" t="s">
        <v>10</v>
      </c>
    </row>
    <row r="511" spans="1:9" ht="15">
      <c r="A511" t="s">
        <v>23</v>
      </c>
      <c r="B511" s="1">
        <v>1127</v>
      </c>
      <c r="C511" t="s">
        <v>50</v>
      </c>
      <c r="D511">
        <v>64</v>
      </c>
      <c r="E511">
        <v>1</v>
      </c>
      <c r="F511" s="1">
        <v>102</v>
      </c>
      <c r="G511" s="1">
        <v>944</v>
      </c>
      <c r="H511" s="1">
        <v>298</v>
      </c>
      <c r="I511" t="s">
        <v>11</v>
      </c>
    </row>
    <row r="512" spans="1:9" ht="15">
      <c r="A512" t="s">
        <v>23</v>
      </c>
      <c r="B512" s="1">
        <v>12467</v>
      </c>
      <c r="C512" t="s">
        <v>50</v>
      </c>
      <c r="D512">
        <v>64</v>
      </c>
      <c r="E512" t="s">
        <v>12</v>
      </c>
      <c r="F512" s="1">
        <v>769</v>
      </c>
      <c r="G512" s="1">
        <v>49</v>
      </c>
      <c r="H512" s="1">
        <v>409</v>
      </c>
      <c r="I512" t="s">
        <v>10</v>
      </c>
    </row>
    <row r="513" spans="1:9" ht="15">
      <c r="A513" t="s">
        <v>23</v>
      </c>
      <c r="B513" s="1">
        <v>43</v>
      </c>
      <c r="C513" t="s">
        <v>50</v>
      </c>
      <c r="D513">
        <v>64</v>
      </c>
      <c r="E513" t="s">
        <v>12</v>
      </c>
      <c r="F513" s="1">
        <v>14</v>
      </c>
      <c r="G513" s="1">
        <v>53</v>
      </c>
      <c r="H513" s="1">
        <v>8</v>
      </c>
      <c r="I513" t="s">
        <v>11</v>
      </c>
    </row>
    <row r="514" spans="1:9" ht="15">
      <c r="A514" t="s">
        <v>23</v>
      </c>
      <c r="B514" s="1">
        <v>10816</v>
      </c>
      <c r="C514" t="s">
        <v>50</v>
      </c>
      <c r="D514">
        <v>64</v>
      </c>
      <c r="E514" t="s">
        <v>13</v>
      </c>
      <c r="F514" s="1">
        <v>353</v>
      </c>
      <c r="G514" s="1">
        <v>13</v>
      </c>
      <c r="H514" s="1">
        <v>100</v>
      </c>
      <c r="I514" t="s">
        <v>10</v>
      </c>
    </row>
    <row r="515" spans="1:9" ht="15">
      <c r="A515" t="s">
        <v>23</v>
      </c>
      <c r="B515" s="1">
        <v>56</v>
      </c>
      <c r="C515" t="s">
        <v>50</v>
      </c>
      <c r="D515">
        <v>64</v>
      </c>
      <c r="E515" t="s">
        <v>13</v>
      </c>
      <c r="F515" s="1">
        <v>6</v>
      </c>
      <c r="G515" s="1">
        <v>15</v>
      </c>
      <c r="H515" s="1">
        <v>1</v>
      </c>
      <c r="I515" t="s">
        <v>11</v>
      </c>
    </row>
    <row r="516" spans="1:9" ht="15">
      <c r="A516" t="s">
        <v>23</v>
      </c>
      <c r="B516" s="1">
        <v>6</v>
      </c>
      <c r="C516" t="s">
        <v>50</v>
      </c>
      <c r="D516">
        <v>64</v>
      </c>
      <c r="E516">
        <v>3</v>
      </c>
      <c r="F516" s="1">
        <v>0</v>
      </c>
      <c r="G516" s="1">
        <v>0</v>
      </c>
      <c r="H516" s="1">
        <v>1</v>
      </c>
      <c r="I516" t="s">
        <v>10</v>
      </c>
    </row>
    <row r="517" spans="1:9" ht="15">
      <c r="A517" t="s">
        <v>23</v>
      </c>
      <c r="B517" s="1">
        <v>384</v>
      </c>
      <c r="C517" t="s">
        <v>50</v>
      </c>
      <c r="D517">
        <v>64</v>
      </c>
      <c r="E517">
        <v>3</v>
      </c>
      <c r="F517" s="1">
        <v>0</v>
      </c>
      <c r="G517" s="1">
        <v>7</v>
      </c>
      <c r="H517" s="1">
        <v>1</v>
      </c>
      <c r="I517" t="s">
        <v>11</v>
      </c>
    </row>
    <row r="518" spans="1:9" ht="15">
      <c r="A518" t="s">
        <v>23</v>
      </c>
      <c r="B518" s="1">
        <v>173</v>
      </c>
      <c r="C518" t="s">
        <v>50</v>
      </c>
      <c r="D518">
        <v>64</v>
      </c>
      <c r="E518">
        <v>4</v>
      </c>
      <c r="F518" s="1">
        <v>0</v>
      </c>
      <c r="G518" s="1">
        <v>662</v>
      </c>
      <c r="H518" s="1">
        <v>0</v>
      </c>
      <c r="I518" t="s">
        <v>11</v>
      </c>
    </row>
    <row r="519" spans="1:9" ht="15">
      <c r="A519" t="s">
        <v>23</v>
      </c>
      <c r="B519" s="1">
        <v>208468</v>
      </c>
      <c r="C519" t="s">
        <v>50</v>
      </c>
      <c r="D519">
        <v>99</v>
      </c>
      <c r="E519">
        <v>1</v>
      </c>
      <c r="F519" s="1">
        <v>3603</v>
      </c>
      <c r="G519" s="1">
        <v>392</v>
      </c>
      <c r="H519" s="1">
        <v>6744</v>
      </c>
      <c r="I519" t="s">
        <v>10</v>
      </c>
    </row>
    <row r="520" spans="1:9" ht="15">
      <c r="A520" t="s">
        <v>23</v>
      </c>
      <c r="B520" s="1">
        <v>1872</v>
      </c>
      <c r="C520" t="s">
        <v>50</v>
      </c>
      <c r="D520">
        <v>99</v>
      </c>
      <c r="E520">
        <v>1</v>
      </c>
      <c r="F520" s="1">
        <v>70</v>
      </c>
      <c r="G520" s="1">
        <v>648</v>
      </c>
      <c r="H520" s="1">
        <v>178</v>
      </c>
      <c r="I520" t="s">
        <v>11</v>
      </c>
    </row>
    <row r="521" spans="1:9" ht="15">
      <c r="A521" t="s">
        <v>23</v>
      </c>
      <c r="B521" s="1">
        <v>13500</v>
      </c>
      <c r="C521" t="s">
        <v>50</v>
      </c>
      <c r="D521">
        <v>99</v>
      </c>
      <c r="E521" t="s">
        <v>12</v>
      </c>
      <c r="F521" s="1">
        <v>599</v>
      </c>
      <c r="G521" s="1">
        <v>43</v>
      </c>
      <c r="H521" s="1">
        <v>322</v>
      </c>
      <c r="I521" t="s">
        <v>10</v>
      </c>
    </row>
    <row r="522" spans="1:9" ht="15">
      <c r="A522" t="s">
        <v>23</v>
      </c>
      <c r="B522" s="1">
        <v>92</v>
      </c>
      <c r="C522" t="s">
        <v>50</v>
      </c>
      <c r="D522">
        <v>99</v>
      </c>
      <c r="E522" t="s">
        <v>12</v>
      </c>
      <c r="F522" s="1">
        <v>13</v>
      </c>
      <c r="G522" s="1">
        <v>39</v>
      </c>
      <c r="H522" s="1">
        <v>7</v>
      </c>
      <c r="I522" t="s">
        <v>11</v>
      </c>
    </row>
    <row r="523" spans="1:9" ht="15">
      <c r="A523" t="s">
        <v>23</v>
      </c>
      <c r="B523" s="1">
        <v>4953</v>
      </c>
      <c r="C523" t="s">
        <v>50</v>
      </c>
      <c r="D523">
        <v>99</v>
      </c>
      <c r="E523" t="s">
        <v>13</v>
      </c>
      <c r="F523" s="1">
        <v>196</v>
      </c>
      <c r="G523" s="1">
        <v>16</v>
      </c>
      <c r="H523" s="1">
        <v>78</v>
      </c>
      <c r="I523" t="s">
        <v>10</v>
      </c>
    </row>
    <row r="524" spans="1:9" ht="15">
      <c r="A524" t="s">
        <v>23</v>
      </c>
      <c r="B524" s="1">
        <v>21</v>
      </c>
      <c r="C524" t="s">
        <v>50</v>
      </c>
      <c r="D524">
        <v>99</v>
      </c>
      <c r="E524" t="s">
        <v>13</v>
      </c>
      <c r="F524" s="1">
        <v>1</v>
      </c>
      <c r="G524" s="1">
        <v>4</v>
      </c>
      <c r="H524" s="1">
        <v>1</v>
      </c>
      <c r="I524" t="s">
        <v>11</v>
      </c>
    </row>
    <row r="525" spans="1:9" ht="15">
      <c r="A525" t="s">
        <v>23</v>
      </c>
      <c r="B525" s="1">
        <v>149</v>
      </c>
      <c r="C525" t="s">
        <v>50</v>
      </c>
      <c r="D525">
        <v>99</v>
      </c>
      <c r="E525">
        <v>3</v>
      </c>
      <c r="F525" s="1">
        <v>0</v>
      </c>
      <c r="G525" s="1">
        <v>4</v>
      </c>
      <c r="H525" s="1">
        <v>1</v>
      </c>
      <c r="I525" t="s">
        <v>11</v>
      </c>
    </row>
    <row r="526" spans="1:9" ht="15">
      <c r="A526" t="s">
        <v>23</v>
      </c>
      <c r="B526" s="1">
        <v>180</v>
      </c>
      <c r="C526" t="s">
        <v>50</v>
      </c>
      <c r="D526">
        <v>99</v>
      </c>
      <c r="E526">
        <v>4</v>
      </c>
      <c r="F526" s="1">
        <v>0</v>
      </c>
      <c r="G526" s="1">
        <v>386</v>
      </c>
      <c r="H526" s="1">
        <v>0</v>
      </c>
      <c r="I526" t="s">
        <v>11</v>
      </c>
    </row>
    <row r="527" spans="1:9" ht="15">
      <c r="A527" t="s">
        <v>23</v>
      </c>
      <c r="B527" s="1">
        <v>52</v>
      </c>
      <c r="C527" t="s">
        <v>50</v>
      </c>
      <c r="D527" t="s">
        <v>14</v>
      </c>
      <c r="E527">
        <v>6</v>
      </c>
      <c r="F527" s="1">
        <v>0</v>
      </c>
      <c r="G527" s="1">
        <v>0</v>
      </c>
      <c r="H527" s="1">
        <v>0</v>
      </c>
      <c r="I527" t="s">
        <v>11</v>
      </c>
    </row>
    <row r="528" spans="1:9" ht="15">
      <c r="A528" t="s">
        <v>24</v>
      </c>
      <c r="B528" s="1">
        <v>1583</v>
      </c>
      <c r="C528" t="s">
        <v>50</v>
      </c>
      <c r="D528">
        <v>24</v>
      </c>
      <c r="E528">
        <v>1</v>
      </c>
      <c r="F528" s="1">
        <v>31</v>
      </c>
      <c r="G528" s="1">
        <v>10</v>
      </c>
      <c r="H528" s="1">
        <v>129</v>
      </c>
      <c r="I528" t="s">
        <v>10</v>
      </c>
    </row>
    <row r="529" spans="1:9" ht="15">
      <c r="A529" t="s">
        <v>24</v>
      </c>
      <c r="B529" s="1">
        <v>54</v>
      </c>
      <c r="C529" t="s">
        <v>50</v>
      </c>
      <c r="D529">
        <v>24</v>
      </c>
      <c r="E529">
        <v>1</v>
      </c>
      <c r="F529" s="1">
        <v>0</v>
      </c>
      <c r="G529" s="1">
        <v>10</v>
      </c>
      <c r="H529" s="1">
        <v>6</v>
      </c>
      <c r="I529" t="s">
        <v>11</v>
      </c>
    </row>
    <row r="530" spans="1:9" ht="15">
      <c r="A530" t="s">
        <v>24</v>
      </c>
      <c r="B530" s="1">
        <v>230</v>
      </c>
      <c r="C530" t="s">
        <v>50</v>
      </c>
      <c r="D530">
        <v>24</v>
      </c>
      <c r="E530" t="s">
        <v>13</v>
      </c>
      <c r="F530" s="1">
        <v>19</v>
      </c>
      <c r="G530" s="1">
        <v>1</v>
      </c>
      <c r="H530" s="1">
        <v>6</v>
      </c>
      <c r="I530" t="s">
        <v>10</v>
      </c>
    </row>
    <row r="531" spans="1:9" ht="15">
      <c r="A531" t="s">
        <v>24</v>
      </c>
      <c r="B531" s="1">
        <v>1</v>
      </c>
      <c r="C531" t="s">
        <v>50</v>
      </c>
      <c r="D531">
        <v>24</v>
      </c>
      <c r="E531" t="s">
        <v>13</v>
      </c>
      <c r="F531" s="1">
        <v>0</v>
      </c>
      <c r="G531" s="1">
        <v>2</v>
      </c>
      <c r="H531" s="1">
        <v>0</v>
      </c>
      <c r="I531" t="s">
        <v>11</v>
      </c>
    </row>
    <row r="532" spans="1:9" ht="15">
      <c r="A532" t="s">
        <v>24</v>
      </c>
      <c r="B532" s="1">
        <v>232</v>
      </c>
      <c r="C532" t="s">
        <v>50</v>
      </c>
      <c r="D532">
        <v>24</v>
      </c>
      <c r="E532">
        <v>3</v>
      </c>
      <c r="F532" s="1">
        <v>0</v>
      </c>
      <c r="G532" s="1">
        <v>6</v>
      </c>
      <c r="H532" s="1">
        <v>0</v>
      </c>
      <c r="I532" t="s">
        <v>11</v>
      </c>
    </row>
    <row r="533" spans="1:9" ht="15">
      <c r="A533" t="s">
        <v>24</v>
      </c>
      <c r="B533" s="1">
        <v>120</v>
      </c>
      <c r="C533" t="s">
        <v>50</v>
      </c>
      <c r="D533">
        <v>24</v>
      </c>
      <c r="E533">
        <v>4</v>
      </c>
      <c r="F533" s="1">
        <v>0</v>
      </c>
      <c r="G533" s="1">
        <v>57</v>
      </c>
      <c r="H533" s="1">
        <v>0</v>
      </c>
      <c r="I533" t="s">
        <v>11</v>
      </c>
    </row>
    <row r="534" spans="1:9" ht="15">
      <c r="A534" t="s">
        <v>24</v>
      </c>
      <c r="B534" s="1">
        <v>21784</v>
      </c>
      <c r="C534" t="s">
        <v>50</v>
      </c>
      <c r="D534">
        <v>34</v>
      </c>
      <c r="E534">
        <v>1</v>
      </c>
      <c r="F534" s="1">
        <v>260</v>
      </c>
      <c r="G534" s="1">
        <v>140</v>
      </c>
      <c r="H534" s="1">
        <v>1439</v>
      </c>
      <c r="I534" t="s">
        <v>10</v>
      </c>
    </row>
    <row r="535" spans="1:9" ht="15">
      <c r="A535" t="s">
        <v>24</v>
      </c>
      <c r="B535" s="1">
        <v>653</v>
      </c>
      <c r="C535" t="s">
        <v>50</v>
      </c>
      <c r="D535">
        <v>34</v>
      </c>
      <c r="E535">
        <v>1</v>
      </c>
      <c r="F535" s="1">
        <v>16</v>
      </c>
      <c r="G535" s="1">
        <v>250</v>
      </c>
      <c r="H535" s="1">
        <v>84</v>
      </c>
      <c r="I535" t="s">
        <v>11</v>
      </c>
    </row>
    <row r="536" spans="1:9" ht="15">
      <c r="A536" t="s">
        <v>24</v>
      </c>
      <c r="B536" s="1">
        <v>461</v>
      </c>
      <c r="C536" t="s">
        <v>50</v>
      </c>
      <c r="D536">
        <v>34</v>
      </c>
      <c r="E536" t="s">
        <v>12</v>
      </c>
      <c r="F536" s="1">
        <v>20</v>
      </c>
      <c r="G536" s="1">
        <v>2</v>
      </c>
      <c r="H536" s="1">
        <v>8</v>
      </c>
      <c r="I536" t="s">
        <v>10</v>
      </c>
    </row>
    <row r="537" spans="1:9" ht="15">
      <c r="A537" t="s">
        <v>24</v>
      </c>
      <c r="B537" s="1">
        <v>7</v>
      </c>
      <c r="C537" t="s">
        <v>50</v>
      </c>
      <c r="D537">
        <v>34</v>
      </c>
      <c r="E537" t="s">
        <v>12</v>
      </c>
      <c r="F537" s="1">
        <v>1</v>
      </c>
      <c r="G537" s="1">
        <v>1</v>
      </c>
      <c r="H537" s="1">
        <v>0</v>
      </c>
      <c r="I537" t="s">
        <v>11</v>
      </c>
    </row>
    <row r="538" spans="1:9" ht="15">
      <c r="A538" t="s">
        <v>24</v>
      </c>
      <c r="B538" s="1">
        <v>5451</v>
      </c>
      <c r="C538" t="s">
        <v>50</v>
      </c>
      <c r="D538">
        <v>34</v>
      </c>
      <c r="E538" t="s">
        <v>13</v>
      </c>
      <c r="F538" s="1">
        <v>142</v>
      </c>
      <c r="G538" s="1">
        <v>16</v>
      </c>
      <c r="H538" s="1">
        <v>44</v>
      </c>
      <c r="I538" t="s">
        <v>10</v>
      </c>
    </row>
    <row r="539" spans="1:9" ht="15">
      <c r="A539" t="s">
        <v>24</v>
      </c>
      <c r="B539" s="1">
        <v>427</v>
      </c>
      <c r="C539" t="s">
        <v>50</v>
      </c>
      <c r="D539">
        <v>34</v>
      </c>
      <c r="E539" t="s">
        <v>13</v>
      </c>
      <c r="F539" s="1">
        <v>8</v>
      </c>
      <c r="G539" s="1">
        <v>76</v>
      </c>
      <c r="H539" s="1">
        <v>0</v>
      </c>
      <c r="I539" t="s">
        <v>11</v>
      </c>
    </row>
    <row r="540" spans="1:9" ht="15">
      <c r="A540" t="s">
        <v>24</v>
      </c>
      <c r="B540" s="1">
        <v>453</v>
      </c>
      <c r="C540" t="s">
        <v>50</v>
      </c>
      <c r="D540">
        <v>34</v>
      </c>
      <c r="E540">
        <v>3</v>
      </c>
      <c r="F540" s="1">
        <v>4</v>
      </c>
      <c r="G540" s="1">
        <v>6</v>
      </c>
      <c r="H540" s="1">
        <v>7</v>
      </c>
      <c r="I540" t="s">
        <v>10</v>
      </c>
    </row>
    <row r="541" spans="1:9" ht="15">
      <c r="A541" t="s">
        <v>24</v>
      </c>
      <c r="B541" s="1">
        <v>1541</v>
      </c>
      <c r="C541" t="s">
        <v>50</v>
      </c>
      <c r="D541">
        <v>34</v>
      </c>
      <c r="E541">
        <v>3</v>
      </c>
      <c r="F541" s="1">
        <v>0</v>
      </c>
      <c r="G541" s="1">
        <v>68</v>
      </c>
      <c r="H541" s="1">
        <v>3</v>
      </c>
      <c r="I541" t="s">
        <v>11</v>
      </c>
    </row>
    <row r="542" spans="1:9" ht="15">
      <c r="A542" t="s">
        <v>24</v>
      </c>
      <c r="B542" s="1">
        <v>2959</v>
      </c>
      <c r="C542" t="s">
        <v>50</v>
      </c>
      <c r="D542">
        <v>34</v>
      </c>
      <c r="E542">
        <v>4</v>
      </c>
      <c r="F542" s="1">
        <v>0</v>
      </c>
      <c r="G542" s="1">
        <v>2842</v>
      </c>
      <c r="H542" s="1">
        <v>0</v>
      </c>
      <c r="I542" t="s">
        <v>11</v>
      </c>
    </row>
    <row r="543" spans="1:9" ht="15">
      <c r="A543" t="s">
        <v>24</v>
      </c>
      <c r="B543" s="1">
        <v>28578</v>
      </c>
      <c r="C543" t="s">
        <v>50</v>
      </c>
      <c r="D543">
        <v>39</v>
      </c>
      <c r="E543">
        <v>1</v>
      </c>
      <c r="F543" s="1">
        <v>264</v>
      </c>
      <c r="G543" s="1">
        <v>227</v>
      </c>
      <c r="H543" s="1">
        <v>1806</v>
      </c>
      <c r="I543" t="s">
        <v>10</v>
      </c>
    </row>
    <row r="544" spans="1:9" ht="15">
      <c r="A544" t="s">
        <v>24</v>
      </c>
      <c r="B544" s="1">
        <v>1396</v>
      </c>
      <c r="C544" t="s">
        <v>50</v>
      </c>
      <c r="D544">
        <v>39</v>
      </c>
      <c r="E544">
        <v>1</v>
      </c>
      <c r="F544" s="1">
        <v>8</v>
      </c>
      <c r="G544" s="1">
        <v>312</v>
      </c>
      <c r="H544" s="1">
        <v>115</v>
      </c>
      <c r="I544" t="s">
        <v>11</v>
      </c>
    </row>
    <row r="545" spans="1:9" ht="15">
      <c r="A545" t="s">
        <v>24</v>
      </c>
      <c r="B545" s="1">
        <v>579</v>
      </c>
      <c r="C545" t="s">
        <v>50</v>
      </c>
      <c r="D545">
        <v>39</v>
      </c>
      <c r="E545" t="s">
        <v>12</v>
      </c>
      <c r="F545" s="1">
        <v>9</v>
      </c>
      <c r="G545" s="1">
        <v>2</v>
      </c>
      <c r="H545" s="1">
        <v>4</v>
      </c>
      <c r="I545" t="s">
        <v>10</v>
      </c>
    </row>
    <row r="546" spans="1:9" ht="15">
      <c r="A546" t="s">
        <v>24</v>
      </c>
      <c r="B546" s="1">
        <v>1</v>
      </c>
      <c r="C546" t="s">
        <v>50</v>
      </c>
      <c r="D546">
        <v>39</v>
      </c>
      <c r="E546" t="s">
        <v>12</v>
      </c>
      <c r="F546" s="1">
        <v>1</v>
      </c>
      <c r="G546" s="1">
        <v>1</v>
      </c>
      <c r="H546" s="1">
        <v>0</v>
      </c>
      <c r="I546" t="s">
        <v>11</v>
      </c>
    </row>
    <row r="547" spans="1:9" ht="15">
      <c r="A547" t="s">
        <v>24</v>
      </c>
      <c r="B547" s="1">
        <v>6304</v>
      </c>
      <c r="C547" t="s">
        <v>50</v>
      </c>
      <c r="D547">
        <v>39</v>
      </c>
      <c r="E547" t="s">
        <v>13</v>
      </c>
      <c r="F547" s="1">
        <v>155</v>
      </c>
      <c r="G547" s="1">
        <v>14</v>
      </c>
      <c r="H547" s="1">
        <v>30</v>
      </c>
      <c r="I547" t="s">
        <v>10</v>
      </c>
    </row>
    <row r="548" spans="1:9" ht="15">
      <c r="A548" t="s">
        <v>24</v>
      </c>
      <c r="B548" s="1">
        <v>73</v>
      </c>
      <c r="C548" t="s">
        <v>50</v>
      </c>
      <c r="D548">
        <v>39</v>
      </c>
      <c r="E548" t="s">
        <v>13</v>
      </c>
      <c r="F548" s="1">
        <v>15</v>
      </c>
      <c r="G548" s="1">
        <v>49</v>
      </c>
      <c r="H548" s="1">
        <v>3</v>
      </c>
      <c r="I548" t="s">
        <v>11</v>
      </c>
    </row>
    <row r="549" spans="1:9" ht="15">
      <c r="A549" t="s">
        <v>24</v>
      </c>
      <c r="B549" s="1">
        <v>788</v>
      </c>
      <c r="C549" t="s">
        <v>50</v>
      </c>
      <c r="D549">
        <v>39</v>
      </c>
      <c r="E549">
        <v>3</v>
      </c>
      <c r="F549" s="1">
        <v>3</v>
      </c>
      <c r="G549" s="1">
        <v>4</v>
      </c>
      <c r="H549" s="1">
        <v>4</v>
      </c>
      <c r="I549" t="s">
        <v>10</v>
      </c>
    </row>
    <row r="550" spans="1:9" ht="15">
      <c r="A550" t="s">
        <v>24</v>
      </c>
      <c r="B550" s="1">
        <v>3215</v>
      </c>
      <c r="C550" t="s">
        <v>50</v>
      </c>
      <c r="D550">
        <v>39</v>
      </c>
      <c r="E550">
        <v>3</v>
      </c>
      <c r="F550" s="1">
        <v>2</v>
      </c>
      <c r="G550" s="1">
        <v>119</v>
      </c>
      <c r="H550" s="1">
        <v>1</v>
      </c>
      <c r="I550" t="s">
        <v>11</v>
      </c>
    </row>
    <row r="551" spans="1:9" ht="15">
      <c r="A551" t="s">
        <v>24</v>
      </c>
      <c r="B551" s="1">
        <v>4206</v>
      </c>
      <c r="C551" t="s">
        <v>50</v>
      </c>
      <c r="D551">
        <v>39</v>
      </c>
      <c r="E551">
        <v>4</v>
      </c>
      <c r="F551" s="1">
        <v>0</v>
      </c>
      <c r="G551" s="1">
        <v>4291</v>
      </c>
      <c r="H551" s="1">
        <v>0</v>
      </c>
      <c r="I551" t="s">
        <v>11</v>
      </c>
    </row>
    <row r="552" spans="1:9" ht="15">
      <c r="A552" t="s">
        <v>24</v>
      </c>
      <c r="B552" s="1">
        <v>52480</v>
      </c>
      <c r="C552" t="s">
        <v>50</v>
      </c>
      <c r="D552">
        <v>44</v>
      </c>
      <c r="E552">
        <v>1</v>
      </c>
      <c r="F552" s="1">
        <v>552</v>
      </c>
      <c r="G552" s="1">
        <v>288</v>
      </c>
      <c r="H552" s="1">
        <v>2776</v>
      </c>
      <c r="I552" t="s">
        <v>10</v>
      </c>
    </row>
    <row r="553" spans="1:9" ht="15">
      <c r="A553" t="s">
        <v>24</v>
      </c>
      <c r="B553" s="1">
        <v>1145</v>
      </c>
      <c r="C553" t="s">
        <v>50</v>
      </c>
      <c r="D553">
        <v>44</v>
      </c>
      <c r="E553">
        <v>1</v>
      </c>
      <c r="F553" s="1">
        <v>27</v>
      </c>
      <c r="G553" s="1">
        <v>607</v>
      </c>
      <c r="H553" s="1">
        <v>191</v>
      </c>
      <c r="I553" t="s">
        <v>11</v>
      </c>
    </row>
    <row r="554" spans="1:9" ht="15">
      <c r="A554" t="s">
        <v>24</v>
      </c>
      <c r="B554" s="1">
        <v>3631</v>
      </c>
      <c r="C554" t="s">
        <v>50</v>
      </c>
      <c r="D554">
        <v>44</v>
      </c>
      <c r="E554" t="s">
        <v>12</v>
      </c>
      <c r="F554" s="1">
        <v>83</v>
      </c>
      <c r="G554" s="1">
        <v>5</v>
      </c>
      <c r="H554" s="1">
        <v>22</v>
      </c>
      <c r="I554" t="s">
        <v>10</v>
      </c>
    </row>
    <row r="555" spans="1:9" ht="15">
      <c r="A555" t="s">
        <v>24</v>
      </c>
      <c r="B555" s="1">
        <v>142</v>
      </c>
      <c r="C555" t="s">
        <v>50</v>
      </c>
      <c r="D555">
        <v>44</v>
      </c>
      <c r="E555" t="s">
        <v>12</v>
      </c>
      <c r="F555" s="1">
        <v>5</v>
      </c>
      <c r="G555" s="1">
        <v>14</v>
      </c>
      <c r="H555" s="1">
        <v>1</v>
      </c>
      <c r="I555" t="s">
        <v>11</v>
      </c>
    </row>
    <row r="556" spans="1:9" ht="15">
      <c r="A556" t="s">
        <v>24</v>
      </c>
      <c r="B556" s="1">
        <v>10648</v>
      </c>
      <c r="C556" t="s">
        <v>50</v>
      </c>
      <c r="D556">
        <v>44</v>
      </c>
      <c r="E556" t="s">
        <v>13</v>
      </c>
      <c r="F556" s="1">
        <v>214</v>
      </c>
      <c r="G556" s="1">
        <v>22</v>
      </c>
      <c r="H556" s="1">
        <v>42</v>
      </c>
      <c r="I556" t="s">
        <v>10</v>
      </c>
    </row>
    <row r="557" spans="1:9" ht="15">
      <c r="A557" t="s">
        <v>24</v>
      </c>
      <c r="B557" s="1">
        <v>139</v>
      </c>
      <c r="C557" t="s">
        <v>50</v>
      </c>
      <c r="D557">
        <v>44</v>
      </c>
      <c r="E557" t="s">
        <v>13</v>
      </c>
      <c r="F557" s="1">
        <v>27</v>
      </c>
      <c r="G557" s="1">
        <v>123</v>
      </c>
      <c r="H557" s="1">
        <v>5</v>
      </c>
      <c r="I557" t="s">
        <v>11</v>
      </c>
    </row>
    <row r="558" spans="1:9" ht="15">
      <c r="A558" t="s">
        <v>24</v>
      </c>
      <c r="B558" s="1">
        <v>439</v>
      </c>
      <c r="C558" t="s">
        <v>50</v>
      </c>
      <c r="D558">
        <v>44</v>
      </c>
      <c r="E558">
        <v>3</v>
      </c>
      <c r="F558" s="1">
        <v>6</v>
      </c>
      <c r="G558" s="1">
        <v>10</v>
      </c>
      <c r="H558" s="1">
        <v>9</v>
      </c>
      <c r="I558" t="s">
        <v>10</v>
      </c>
    </row>
    <row r="559" spans="1:9" ht="15">
      <c r="A559" t="s">
        <v>24</v>
      </c>
      <c r="B559" s="1">
        <v>3113</v>
      </c>
      <c r="C559" t="s">
        <v>50</v>
      </c>
      <c r="D559">
        <v>44</v>
      </c>
      <c r="E559">
        <v>3</v>
      </c>
      <c r="F559" s="1">
        <v>2</v>
      </c>
      <c r="G559" s="1">
        <v>157</v>
      </c>
      <c r="H559" s="1">
        <v>3</v>
      </c>
      <c r="I559" t="s">
        <v>11</v>
      </c>
    </row>
    <row r="560" spans="1:9" ht="15">
      <c r="A560" t="s">
        <v>24</v>
      </c>
      <c r="B560" s="1">
        <v>8978</v>
      </c>
      <c r="C560" t="s">
        <v>50</v>
      </c>
      <c r="D560">
        <v>44</v>
      </c>
      <c r="E560">
        <v>4</v>
      </c>
      <c r="F560" s="1">
        <v>0</v>
      </c>
      <c r="G560" s="1">
        <v>9484</v>
      </c>
      <c r="H560" s="1">
        <v>0</v>
      </c>
      <c r="I560" t="s">
        <v>11</v>
      </c>
    </row>
    <row r="561" spans="1:9" ht="15">
      <c r="A561" t="s">
        <v>24</v>
      </c>
      <c r="B561" s="1">
        <v>168002</v>
      </c>
      <c r="C561" t="s">
        <v>50</v>
      </c>
      <c r="D561">
        <v>54</v>
      </c>
      <c r="E561">
        <v>1</v>
      </c>
      <c r="F561" s="1">
        <v>1896</v>
      </c>
      <c r="G561" s="1">
        <v>716</v>
      </c>
      <c r="H561" s="1">
        <v>7545</v>
      </c>
      <c r="I561" t="s">
        <v>10</v>
      </c>
    </row>
    <row r="562" spans="1:9" ht="15">
      <c r="A562" t="s">
        <v>24</v>
      </c>
      <c r="B562" s="1">
        <v>4193</v>
      </c>
      <c r="C562" t="s">
        <v>50</v>
      </c>
      <c r="D562">
        <v>54</v>
      </c>
      <c r="E562">
        <v>1</v>
      </c>
      <c r="F562" s="1">
        <v>52</v>
      </c>
      <c r="G562" s="1">
        <v>1355</v>
      </c>
      <c r="H562" s="1">
        <v>400</v>
      </c>
      <c r="I562" t="s">
        <v>11</v>
      </c>
    </row>
    <row r="563" spans="1:9" ht="15">
      <c r="A563" t="s">
        <v>24</v>
      </c>
      <c r="B563" s="1">
        <v>14515</v>
      </c>
      <c r="C563" t="s">
        <v>50</v>
      </c>
      <c r="D563">
        <v>54</v>
      </c>
      <c r="E563" t="s">
        <v>12</v>
      </c>
      <c r="F563" s="1">
        <v>237</v>
      </c>
      <c r="G563" s="1">
        <v>17</v>
      </c>
      <c r="H563" s="1">
        <v>94</v>
      </c>
      <c r="I563" t="s">
        <v>10</v>
      </c>
    </row>
    <row r="564" spans="1:9" ht="15">
      <c r="A564" t="s">
        <v>24</v>
      </c>
      <c r="B564" s="1">
        <v>55</v>
      </c>
      <c r="C564" t="s">
        <v>50</v>
      </c>
      <c r="D564">
        <v>54</v>
      </c>
      <c r="E564" t="s">
        <v>12</v>
      </c>
      <c r="F564" s="1">
        <v>9</v>
      </c>
      <c r="G564" s="1">
        <v>33</v>
      </c>
      <c r="H564" s="1">
        <v>0</v>
      </c>
      <c r="I564" t="s">
        <v>11</v>
      </c>
    </row>
    <row r="565" spans="1:9" ht="15">
      <c r="A565" t="s">
        <v>24</v>
      </c>
      <c r="B565" s="1">
        <v>24738</v>
      </c>
      <c r="C565" t="s">
        <v>50</v>
      </c>
      <c r="D565">
        <v>54</v>
      </c>
      <c r="E565" t="s">
        <v>13</v>
      </c>
      <c r="F565" s="1">
        <v>381</v>
      </c>
      <c r="G565" s="1">
        <v>38</v>
      </c>
      <c r="H565" s="1">
        <v>67</v>
      </c>
      <c r="I565" t="s">
        <v>10</v>
      </c>
    </row>
    <row r="566" spans="1:9" ht="15">
      <c r="A566" t="s">
        <v>24</v>
      </c>
      <c r="B566" s="1">
        <v>452</v>
      </c>
      <c r="C566" t="s">
        <v>50</v>
      </c>
      <c r="D566">
        <v>54</v>
      </c>
      <c r="E566" t="s">
        <v>13</v>
      </c>
      <c r="F566" s="1">
        <v>48</v>
      </c>
      <c r="G566" s="1">
        <v>170</v>
      </c>
      <c r="H566" s="1">
        <v>4</v>
      </c>
      <c r="I566" t="s">
        <v>11</v>
      </c>
    </row>
    <row r="567" spans="1:9" ht="15">
      <c r="A567" t="s">
        <v>24</v>
      </c>
      <c r="B567" s="1">
        <v>2047</v>
      </c>
      <c r="C567" t="s">
        <v>50</v>
      </c>
      <c r="D567">
        <v>54</v>
      </c>
      <c r="E567">
        <v>3</v>
      </c>
      <c r="F567" s="1">
        <v>7</v>
      </c>
      <c r="G567" s="1">
        <v>19</v>
      </c>
      <c r="H567" s="1">
        <v>19</v>
      </c>
      <c r="I567" t="s">
        <v>10</v>
      </c>
    </row>
    <row r="568" spans="1:9" ht="15">
      <c r="A568" t="s">
        <v>24</v>
      </c>
      <c r="B568" s="1">
        <v>10551</v>
      </c>
      <c r="C568" t="s">
        <v>50</v>
      </c>
      <c r="D568">
        <v>54</v>
      </c>
      <c r="E568">
        <v>3</v>
      </c>
      <c r="F568" s="1">
        <v>6</v>
      </c>
      <c r="G568" s="1">
        <v>566</v>
      </c>
      <c r="H568" s="1">
        <v>7</v>
      </c>
      <c r="I568" t="s">
        <v>11</v>
      </c>
    </row>
    <row r="569" spans="1:9" ht="15">
      <c r="A569" t="s">
        <v>24</v>
      </c>
      <c r="B569" s="1">
        <v>20999</v>
      </c>
      <c r="C569" t="s">
        <v>50</v>
      </c>
      <c r="D569">
        <v>54</v>
      </c>
      <c r="E569">
        <v>4</v>
      </c>
      <c r="F569" s="1">
        <v>0</v>
      </c>
      <c r="G569" s="1">
        <v>20957</v>
      </c>
      <c r="H569" s="1">
        <v>0</v>
      </c>
      <c r="I569" t="s">
        <v>11</v>
      </c>
    </row>
    <row r="570" spans="1:9" ht="15">
      <c r="A570" t="s">
        <v>24</v>
      </c>
      <c r="B570" s="1">
        <v>180521</v>
      </c>
      <c r="C570" t="s">
        <v>50</v>
      </c>
      <c r="D570">
        <v>64</v>
      </c>
      <c r="E570">
        <v>1</v>
      </c>
      <c r="F570" s="1">
        <v>1940</v>
      </c>
      <c r="G570" s="1">
        <v>544</v>
      </c>
      <c r="H570" s="1">
        <v>6495</v>
      </c>
      <c r="I570" t="s">
        <v>10</v>
      </c>
    </row>
    <row r="571" spans="1:9" ht="15">
      <c r="A571" t="s">
        <v>24</v>
      </c>
      <c r="B571" s="1">
        <v>4497</v>
      </c>
      <c r="C571" t="s">
        <v>50</v>
      </c>
      <c r="D571">
        <v>64</v>
      </c>
      <c r="E571">
        <v>1</v>
      </c>
      <c r="F571" s="1">
        <v>60</v>
      </c>
      <c r="G571" s="1">
        <v>1065</v>
      </c>
      <c r="H571" s="1">
        <v>311</v>
      </c>
      <c r="I571" t="s">
        <v>11</v>
      </c>
    </row>
    <row r="572" spans="1:9" ht="15">
      <c r="A572" t="s">
        <v>24</v>
      </c>
      <c r="B572" s="1">
        <v>14087</v>
      </c>
      <c r="C572" t="s">
        <v>50</v>
      </c>
      <c r="D572">
        <v>64</v>
      </c>
      <c r="E572" t="s">
        <v>12</v>
      </c>
      <c r="F572">
        <v>277</v>
      </c>
      <c r="G572">
        <v>17</v>
      </c>
      <c r="H572">
        <v>88</v>
      </c>
      <c r="I572" t="s">
        <v>10</v>
      </c>
    </row>
    <row r="573" spans="1:9" ht="15">
      <c r="A573" t="s">
        <v>24</v>
      </c>
      <c r="B573" s="1">
        <v>192</v>
      </c>
      <c r="C573" s="1" t="s">
        <v>50</v>
      </c>
      <c r="D573">
        <v>64</v>
      </c>
      <c r="E573" t="s">
        <v>12</v>
      </c>
      <c r="F573" s="1">
        <v>17</v>
      </c>
      <c r="G573" s="1">
        <v>48</v>
      </c>
      <c r="H573" s="1">
        <v>3</v>
      </c>
      <c r="I573" t="s">
        <v>11</v>
      </c>
    </row>
    <row r="574" spans="1:9" ht="15">
      <c r="A574" t="s">
        <v>24</v>
      </c>
      <c r="B574" s="1">
        <v>15719</v>
      </c>
      <c r="C574" s="1" t="s">
        <v>50</v>
      </c>
      <c r="D574">
        <v>64</v>
      </c>
      <c r="E574" t="s">
        <v>13</v>
      </c>
      <c r="F574" s="1">
        <v>227</v>
      </c>
      <c r="G574" s="1">
        <v>14</v>
      </c>
      <c r="H574" s="1">
        <v>51</v>
      </c>
      <c r="I574" t="s">
        <v>10</v>
      </c>
    </row>
    <row r="575" spans="1:9" ht="15">
      <c r="A575" t="s">
        <v>24</v>
      </c>
      <c r="B575" s="1">
        <v>663</v>
      </c>
      <c r="C575" s="1" t="s">
        <v>50</v>
      </c>
      <c r="D575">
        <v>64</v>
      </c>
      <c r="E575" t="s">
        <v>13</v>
      </c>
      <c r="F575" s="1">
        <v>36</v>
      </c>
      <c r="G575" s="1">
        <v>193</v>
      </c>
      <c r="H575" s="1">
        <v>2</v>
      </c>
      <c r="I575" t="s">
        <v>11</v>
      </c>
    </row>
    <row r="576" spans="1:9" ht="15">
      <c r="A576" t="s">
        <v>24</v>
      </c>
      <c r="B576" s="1">
        <v>1701</v>
      </c>
      <c r="C576" s="1" t="s">
        <v>50</v>
      </c>
      <c r="D576">
        <v>64</v>
      </c>
      <c r="E576">
        <v>3</v>
      </c>
      <c r="F576" s="1">
        <v>13</v>
      </c>
      <c r="G576" s="1">
        <v>16</v>
      </c>
      <c r="H576" s="1">
        <v>13</v>
      </c>
      <c r="I576" t="s">
        <v>10</v>
      </c>
    </row>
    <row r="577" spans="1:9" ht="15">
      <c r="A577" t="s">
        <v>24</v>
      </c>
      <c r="B577" s="1">
        <v>6908</v>
      </c>
      <c r="C577" s="1" t="s">
        <v>50</v>
      </c>
      <c r="D577">
        <v>64</v>
      </c>
      <c r="E577">
        <v>3</v>
      </c>
      <c r="F577" s="1">
        <v>6</v>
      </c>
      <c r="G577" s="1">
        <v>342</v>
      </c>
      <c r="H577" s="1">
        <v>12</v>
      </c>
      <c r="I577" t="s">
        <v>11</v>
      </c>
    </row>
    <row r="578" spans="1:9" ht="15">
      <c r="A578" t="s">
        <v>24</v>
      </c>
      <c r="B578" s="1">
        <v>15546</v>
      </c>
      <c r="C578" s="1" t="s">
        <v>50</v>
      </c>
      <c r="D578">
        <v>64</v>
      </c>
      <c r="E578">
        <v>4</v>
      </c>
      <c r="F578" s="1">
        <v>0</v>
      </c>
      <c r="G578" s="1">
        <v>13742</v>
      </c>
      <c r="H578" s="1">
        <v>0</v>
      </c>
      <c r="I578" t="s">
        <v>11</v>
      </c>
    </row>
    <row r="579" spans="1:9" ht="15">
      <c r="A579" t="s">
        <v>24</v>
      </c>
      <c r="B579" s="1">
        <v>238372</v>
      </c>
      <c r="C579" s="1" t="s">
        <v>50</v>
      </c>
      <c r="D579">
        <v>99</v>
      </c>
      <c r="E579">
        <v>1</v>
      </c>
      <c r="F579" s="1">
        <v>1357</v>
      </c>
      <c r="G579" s="1">
        <v>234</v>
      </c>
      <c r="H579" s="1">
        <v>3229</v>
      </c>
      <c r="I579" t="s">
        <v>10</v>
      </c>
    </row>
    <row r="580" spans="1:9" ht="15">
      <c r="A580" t="s">
        <v>24</v>
      </c>
      <c r="B580" s="1">
        <v>10991</v>
      </c>
      <c r="C580" s="1" t="s">
        <v>50</v>
      </c>
      <c r="D580">
        <v>99</v>
      </c>
      <c r="E580">
        <v>1</v>
      </c>
      <c r="F580" s="1">
        <v>63</v>
      </c>
      <c r="G580" s="1">
        <v>1221</v>
      </c>
      <c r="H580" s="1">
        <v>242</v>
      </c>
      <c r="I580" t="s">
        <v>11</v>
      </c>
    </row>
    <row r="581" spans="1:9" ht="15">
      <c r="A581" t="s">
        <v>24</v>
      </c>
      <c r="B581" s="1">
        <v>17685</v>
      </c>
      <c r="C581" s="1" t="s">
        <v>50</v>
      </c>
      <c r="D581">
        <v>99</v>
      </c>
      <c r="E581" t="s">
        <v>12</v>
      </c>
      <c r="F581" s="1">
        <v>262</v>
      </c>
      <c r="G581" s="1">
        <v>20</v>
      </c>
      <c r="H581" s="1">
        <v>70</v>
      </c>
      <c r="I581" t="s">
        <v>10</v>
      </c>
    </row>
    <row r="582" spans="1:9" ht="15">
      <c r="A582" t="s">
        <v>24</v>
      </c>
      <c r="B582" s="1">
        <v>679</v>
      </c>
      <c r="C582" s="1" t="s">
        <v>50</v>
      </c>
      <c r="D582">
        <v>99</v>
      </c>
      <c r="E582" t="s">
        <v>12</v>
      </c>
      <c r="F582" s="1">
        <v>16</v>
      </c>
      <c r="G582" s="1">
        <v>59</v>
      </c>
      <c r="H582" s="1">
        <v>2</v>
      </c>
      <c r="I582" t="s">
        <v>11</v>
      </c>
    </row>
    <row r="583" spans="1:9" ht="15">
      <c r="A583" t="s">
        <v>24</v>
      </c>
      <c r="B583" s="1">
        <v>11626</v>
      </c>
      <c r="C583" s="1" t="s">
        <v>50</v>
      </c>
      <c r="D583">
        <v>99</v>
      </c>
      <c r="E583" t="s">
        <v>13</v>
      </c>
      <c r="F583" s="1">
        <v>165</v>
      </c>
      <c r="G583" s="1">
        <v>14</v>
      </c>
      <c r="H583" s="1">
        <v>37</v>
      </c>
      <c r="I583" t="s">
        <v>10</v>
      </c>
    </row>
    <row r="584" spans="1:9" ht="15">
      <c r="A584" t="s">
        <v>24</v>
      </c>
      <c r="B584" s="1">
        <v>1463</v>
      </c>
      <c r="C584" s="1" t="s">
        <v>50</v>
      </c>
      <c r="D584">
        <v>99</v>
      </c>
      <c r="E584" t="s">
        <v>13</v>
      </c>
      <c r="F584" s="1">
        <v>12</v>
      </c>
      <c r="G584" s="1">
        <v>52</v>
      </c>
      <c r="H584" s="1">
        <v>1</v>
      </c>
      <c r="I584" t="s">
        <v>11</v>
      </c>
    </row>
    <row r="585" spans="1:9" ht="15">
      <c r="A585" t="s">
        <v>24</v>
      </c>
      <c r="B585" s="1">
        <v>1333</v>
      </c>
      <c r="C585" s="1" t="s">
        <v>50</v>
      </c>
      <c r="D585">
        <v>99</v>
      </c>
      <c r="E585">
        <v>3</v>
      </c>
      <c r="F585" s="1">
        <v>7</v>
      </c>
      <c r="G585" s="1">
        <v>6</v>
      </c>
      <c r="H585" s="1">
        <v>6</v>
      </c>
      <c r="I585" t="s">
        <v>10</v>
      </c>
    </row>
    <row r="586" spans="1:9" ht="15">
      <c r="A586" t="s">
        <v>24</v>
      </c>
      <c r="B586" s="1">
        <v>4098</v>
      </c>
      <c r="C586" s="1" t="s">
        <v>50</v>
      </c>
      <c r="D586">
        <v>99</v>
      </c>
      <c r="E586">
        <v>3</v>
      </c>
      <c r="F586" s="1">
        <v>3</v>
      </c>
      <c r="G586" s="1">
        <v>210</v>
      </c>
      <c r="H586" s="1">
        <v>6</v>
      </c>
      <c r="I586" t="s">
        <v>11</v>
      </c>
    </row>
    <row r="587" spans="1:9" ht="15">
      <c r="A587" t="s">
        <v>24</v>
      </c>
      <c r="B587" s="1">
        <v>8210</v>
      </c>
      <c r="C587" s="1" t="s">
        <v>50</v>
      </c>
      <c r="D587">
        <v>99</v>
      </c>
      <c r="E587">
        <v>4</v>
      </c>
      <c r="F587" s="1">
        <v>0</v>
      </c>
      <c r="G587" s="1">
        <v>3586</v>
      </c>
      <c r="H587" s="1">
        <v>0</v>
      </c>
      <c r="I587" t="s">
        <v>11</v>
      </c>
    </row>
    <row r="588" spans="1:9" ht="15">
      <c r="A588" t="s">
        <v>24</v>
      </c>
      <c r="B588" s="1">
        <v>3370</v>
      </c>
      <c r="C588" s="1" t="s">
        <v>50</v>
      </c>
      <c r="D588" t="s">
        <v>14</v>
      </c>
      <c r="E588">
        <v>6</v>
      </c>
      <c r="F588" s="1">
        <v>0</v>
      </c>
      <c r="G588" s="1">
        <v>547</v>
      </c>
      <c r="H588" s="1">
        <v>0</v>
      </c>
      <c r="I588" t="s">
        <v>11</v>
      </c>
    </row>
    <row r="589" spans="1:9" ht="15">
      <c r="A589" t="s">
        <v>25</v>
      </c>
      <c r="B589" s="1">
        <v>35494</v>
      </c>
      <c r="C589" s="1" t="s">
        <v>50</v>
      </c>
      <c r="F589" s="1" t="s">
        <v>50</v>
      </c>
      <c r="G589" s="1" t="s">
        <v>50</v>
      </c>
      <c r="H589" s="1" t="s">
        <v>50</v>
      </c>
      <c r="I589" t="s">
        <v>11</v>
      </c>
    </row>
    <row r="590" spans="1:9" ht="15">
      <c r="A590" t="s">
        <v>25</v>
      </c>
      <c r="B590" s="1">
        <v>99</v>
      </c>
      <c r="C590" s="1">
        <v>344</v>
      </c>
      <c r="D590">
        <v>24</v>
      </c>
      <c r="E590">
        <v>1</v>
      </c>
      <c r="F590" s="1">
        <v>39</v>
      </c>
      <c r="G590" s="1">
        <v>5</v>
      </c>
      <c r="H590" s="1">
        <v>68</v>
      </c>
      <c r="I590" t="s">
        <v>10</v>
      </c>
    </row>
    <row r="591" spans="1:9" ht="15">
      <c r="A591" t="s">
        <v>25</v>
      </c>
      <c r="B591" s="1">
        <v>1</v>
      </c>
      <c r="C591" s="1">
        <v>2</v>
      </c>
      <c r="D591">
        <v>24</v>
      </c>
      <c r="E591">
        <v>1</v>
      </c>
      <c r="F591" s="1">
        <v>0</v>
      </c>
      <c r="G591" s="1">
        <v>2</v>
      </c>
      <c r="H591" s="1">
        <v>1</v>
      </c>
      <c r="I591" t="s">
        <v>11</v>
      </c>
    </row>
    <row r="592" spans="1:9" ht="15">
      <c r="A592" t="s">
        <v>25</v>
      </c>
      <c r="B592" s="1">
        <v>2</v>
      </c>
      <c r="C592" s="1">
        <v>5</v>
      </c>
      <c r="D592">
        <v>24</v>
      </c>
      <c r="E592">
        <v>5</v>
      </c>
      <c r="F592" s="1">
        <v>0</v>
      </c>
      <c r="G592" s="1">
        <v>0</v>
      </c>
      <c r="H592" s="1">
        <v>0</v>
      </c>
      <c r="I592" t="s">
        <v>10</v>
      </c>
    </row>
    <row r="593" spans="1:9" ht="15">
      <c r="A593" t="s">
        <v>25</v>
      </c>
      <c r="B593" s="1">
        <v>82</v>
      </c>
      <c r="C593" s="1">
        <v>198</v>
      </c>
      <c r="D593">
        <v>24</v>
      </c>
      <c r="E593">
        <v>5</v>
      </c>
      <c r="F593" s="1">
        <v>0</v>
      </c>
      <c r="G593" s="1">
        <v>202</v>
      </c>
      <c r="H593" s="1">
        <v>62</v>
      </c>
      <c r="I593" t="s">
        <v>11</v>
      </c>
    </row>
    <row r="594" spans="1:9" ht="15">
      <c r="A594" t="s">
        <v>25</v>
      </c>
      <c r="B594" s="1">
        <v>305</v>
      </c>
      <c r="C594" s="1">
        <v>947</v>
      </c>
      <c r="D594">
        <v>34</v>
      </c>
      <c r="E594">
        <v>1</v>
      </c>
      <c r="F594" s="1">
        <v>124</v>
      </c>
      <c r="G594" s="1">
        <v>18</v>
      </c>
      <c r="H594" s="1">
        <v>223</v>
      </c>
      <c r="I594" t="s">
        <v>10</v>
      </c>
    </row>
    <row r="595" spans="1:9" ht="15">
      <c r="A595" t="s">
        <v>25</v>
      </c>
      <c r="B595" s="1">
        <v>4</v>
      </c>
      <c r="C595" s="1">
        <v>8</v>
      </c>
      <c r="D595">
        <v>34</v>
      </c>
      <c r="E595">
        <v>1</v>
      </c>
      <c r="F595" s="1">
        <v>1</v>
      </c>
      <c r="G595" s="1">
        <v>8</v>
      </c>
      <c r="H595" s="1">
        <v>3</v>
      </c>
      <c r="I595" t="s">
        <v>11</v>
      </c>
    </row>
    <row r="596" spans="1:9" ht="15">
      <c r="A596" t="s">
        <v>25</v>
      </c>
      <c r="B596" s="1">
        <v>2</v>
      </c>
      <c r="C596" s="1">
        <v>8</v>
      </c>
      <c r="D596">
        <v>34</v>
      </c>
      <c r="E596">
        <v>5</v>
      </c>
      <c r="F596" s="1">
        <v>0</v>
      </c>
      <c r="G596" s="1">
        <v>1</v>
      </c>
      <c r="H596" s="1">
        <v>1</v>
      </c>
      <c r="I596" t="s">
        <v>10</v>
      </c>
    </row>
    <row r="597" spans="1:9" ht="15">
      <c r="A597" t="s">
        <v>25</v>
      </c>
      <c r="B597" s="1">
        <v>158</v>
      </c>
      <c r="C597" s="1">
        <v>396</v>
      </c>
      <c r="D597">
        <v>34</v>
      </c>
      <c r="E597">
        <v>5</v>
      </c>
      <c r="F597" s="1">
        <v>0</v>
      </c>
      <c r="G597" s="1">
        <v>385</v>
      </c>
      <c r="H597" s="1">
        <v>119</v>
      </c>
      <c r="I597" t="s">
        <v>11</v>
      </c>
    </row>
    <row r="598" spans="1:9" ht="15">
      <c r="A598" t="s">
        <v>25</v>
      </c>
      <c r="B598" s="1">
        <v>589</v>
      </c>
      <c r="C598" s="1">
        <v>1967</v>
      </c>
      <c r="D598">
        <v>39</v>
      </c>
      <c r="E598">
        <v>1</v>
      </c>
      <c r="F598" s="1">
        <v>253</v>
      </c>
      <c r="G598" s="1">
        <v>31</v>
      </c>
      <c r="H598" s="1">
        <v>399</v>
      </c>
      <c r="I598" t="s">
        <v>10</v>
      </c>
    </row>
    <row r="599" spans="1:9" ht="15">
      <c r="A599" t="s">
        <v>25</v>
      </c>
      <c r="B599" s="1">
        <v>16</v>
      </c>
      <c r="C599" s="1">
        <v>38</v>
      </c>
      <c r="D599">
        <v>39</v>
      </c>
      <c r="E599">
        <v>1</v>
      </c>
      <c r="F599" s="1">
        <v>6</v>
      </c>
      <c r="G599" s="1">
        <v>57</v>
      </c>
      <c r="H599" s="1">
        <v>12</v>
      </c>
      <c r="I599" t="s">
        <v>11</v>
      </c>
    </row>
    <row r="600" spans="1:9" ht="15">
      <c r="A600" t="s">
        <v>25</v>
      </c>
      <c r="B600" s="1">
        <v>3</v>
      </c>
      <c r="C600">
        <v>8</v>
      </c>
      <c r="D600">
        <v>39</v>
      </c>
      <c r="E600">
        <v>5</v>
      </c>
      <c r="F600" s="1">
        <v>0</v>
      </c>
      <c r="G600" s="1">
        <v>3</v>
      </c>
      <c r="H600" s="1">
        <v>3</v>
      </c>
      <c r="I600" t="s">
        <v>10</v>
      </c>
    </row>
    <row r="601" spans="1:9" ht="15">
      <c r="A601" t="s">
        <v>25</v>
      </c>
      <c r="B601" s="1">
        <v>158</v>
      </c>
      <c r="C601">
        <v>454</v>
      </c>
      <c r="D601">
        <v>39</v>
      </c>
      <c r="E601">
        <v>5</v>
      </c>
      <c r="F601" s="1">
        <v>0</v>
      </c>
      <c r="G601" s="1">
        <v>356</v>
      </c>
      <c r="H601" s="1">
        <v>109</v>
      </c>
      <c r="I601" t="s">
        <v>11</v>
      </c>
    </row>
    <row r="602" spans="1:9" ht="15">
      <c r="A602" t="s">
        <v>25</v>
      </c>
      <c r="B602" s="1">
        <v>3377</v>
      </c>
      <c r="C602" s="1">
        <v>11685</v>
      </c>
      <c r="D602">
        <v>44</v>
      </c>
      <c r="E602">
        <v>1</v>
      </c>
      <c r="F602" s="1">
        <v>1253</v>
      </c>
      <c r="G602" s="1">
        <v>222</v>
      </c>
      <c r="H602" s="1">
        <v>2224</v>
      </c>
      <c r="I602" t="s">
        <v>10</v>
      </c>
    </row>
    <row r="603" spans="1:9" ht="15">
      <c r="A603" t="s">
        <v>25</v>
      </c>
      <c r="B603" s="1">
        <v>59</v>
      </c>
      <c r="C603">
        <v>123</v>
      </c>
      <c r="D603">
        <v>44</v>
      </c>
      <c r="E603">
        <v>1</v>
      </c>
      <c r="F603" s="1">
        <v>22</v>
      </c>
      <c r="G603" s="1">
        <v>166</v>
      </c>
      <c r="H603" s="1">
        <v>47</v>
      </c>
      <c r="I603" t="s">
        <v>11</v>
      </c>
    </row>
    <row r="604" spans="1:9" ht="15">
      <c r="A604" t="s">
        <v>25</v>
      </c>
      <c r="B604" s="1">
        <v>250</v>
      </c>
      <c r="C604">
        <v>906</v>
      </c>
      <c r="D604">
        <v>44</v>
      </c>
      <c r="E604" t="s">
        <v>12</v>
      </c>
      <c r="F604" s="1">
        <v>166</v>
      </c>
      <c r="G604" s="1">
        <v>6</v>
      </c>
      <c r="H604" s="1">
        <v>124</v>
      </c>
      <c r="I604" t="s">
        <v>10</v>
      </c>
    </row>
    <row r="605" spans="1:9" ht="15">
      <c r="A605" t="s">
        <v>25</v>
      </c>
      <c r="B605" s="1">
        <v>3</v>
      </c>
      <c r="C605" s="1">
        <v>9</v>
      </c>
      <c r="D605">
        <v>44</v>
      </c>
      <c r="E605" t="s">
        <v>12</v>
      </c>
      <c r="F605" s="1">
        <v>2</v>
      </c>
      <c r="G605" s="1">
        <v>12</v>
      </c>
      <c r="H605" s="1">
        <v>1</v>
      </c>
      <c r="I605" t="s">
        <v>11</v>
      </c>
    </row>
    <row r="606" spans="1:9" ht="15">
      <c r="A606" t="s">
        <v>25</v>
      </c>
      <c r="B606" s="1">
        <v>49</v>
      </c>
      <c r="C606">
        <v>211</v>
      </c>
      <c r="D606">
        <v>44</v>
      </c>
      <c r="E606" t="s">
        <v>13</v>
      </c>
      <c r="F606" s="1">
        <v>30</v>
      </c>
      <c r="G606" s="1">
        <v>5</v>
      </c>
      <c r="H606" s="1">
        <v>14</v>
      </c>
      <c r="I606" t="s">
        <v>10</v>
      </c>
    </row>
    <row r="607" spans="1:9" ht="15">
      <c r="A607" t="s">
        <v>25</v>
      </c>
      <c r="B607" s="1">
        <v>1</v>
      </c>
      <c r="C607" s="1">
        <v>3</v>
      </c>
      <c r="D607">
        <v>44</v>
      </c>
      <c r="E607">
        <v>3</v>
      </c>
      <c r="F607" s="1">
        <v>1</v>
      </c>
      <c r="G607" s="1">
        <v>1</v>
      </c>
      <c r="H607" s="1">
        <v>1</v>
      </c>
      <c r="I607" t="s">
        <v>10</v>
      </c>
    </row>
    <row r="608" spans="1:9" ht="15">
      <c r="A608" t="s">
        <v>25</v>
      </c>
      <c r="B608" s="1">
        <v>6</v>
      </c>
      <c r="C608" s="1">
        <v>22</v>
      </c>
      <c r="D608">
        <v>44</v>
      </c>
      <c r="E608">
        <v>3</v>
      </c>
      <c r="F608" s="1">
        <v>1</v>
      </c>
      <c r="G608" s="1">
        <v>8</v>
      </c>
      <c r="H608" s="1">
        <v>2</v>
      </c>
      <c r="I608" t="s">
        <v>11</v>
      </c>
    </row>
    <row r="609" spans="1:9" ht="15">
      <c r="A609" t="s">
        <v>25</v>
      </c>
      <c r="B609" s="1">
        <v>610</v>
      </c>
      <c r="C609" s="1">
        <v>1446</v>
      </c>
      <c r="D609">
        <v>44</v>
      </c>
      <c r="E609">
        <v>4</v>
      </c>
      <c r="F609" s="1">
        <v>0</v>
      </c>
      <c r="G609" s="1">
        <v>2080</v>
      </c>
      <c r="H609" s="1">
        <v>0</v>
      </c>
      <c r="I609" t="s">
        <v>11</v>
      </c>
    </row>
    <row r="610" spans="1:9" ht="15">
      <c r="A610" t="s">
        <v>25</v>
      </c>
      <c r="B610" s="1">
        <v>31</v>
      </c>
      <c r="C610">
        <v>141</v>
      </c>
      <c r="D610">
        <v>44</v>
      </c>
      <c r="E610">
        <v>5</v>
      </c>
      <c r="F610" s="1">
        <v>0</v>
      </c>
      <c r="G610" s="1">
        <v>9</v>
      </c>
      <c r="H610" s="1">
        <v>9</v>
      </c>
      <c r="I610" t="s">
        <v>10</v>
      </c>
    </row>
    <row r="611" spans="1:9" ht="15">
      <c r="A611" t="s">
        <v>25</v>
      </c>
      <c r="B611" s="1">
        <v>349</v>
      </c>
      <c r="C611" s="1">
        <v>1124</v>
      </c>
      <c r="D611">
        <v>44</v>
      </c>
      <c r="E611">
        <v>5</v>
      </c>
      <c r="F611" s="1">
        <v>0</v>
      </c>
      <c r="G611" s="1">
        <v>588</v>
      </c>
      <c r="H611" s="1">
        <v>200</v>
      </c>
      <c r="I611" t="s">
        <v>11</v>
      </c>
    </row>
    <row r="612" spans="1:9" ht="15">
      <c r="A612" t="s">
        <v>25</v>
      </c>
      <c r="B612" s="1">
        <v>3535</v>
      </c>
      <c r="C612" s="1">
        <v>11780</v>
      </c>
      <c r="D612">
        <v>54</v>
      </c>
      <c r="E612">
        <v>1</v>
      </c>
      <c r="F612" s="1">
        <v>1550</v>
      </c>
      <c r="G612" s="1">
        <v>231</v>
      </c>
      <c r="H612" s="1">
        <v>2504</v>
      </c>
      <c r="I612" t="s">
        <v>10</v>
      </c>
    </row>
    <row r="613" spans="1:9" ht="15">
      <c r="A613" t="s">
        <v>25</v>
      </c>
      <c r="B613" s="1">
        <v>63</v>
      </c>
      <c r="C613">
        <v>125</v>
      </c>
      <c r="D613">
        <v>54</v>
      </c>
      <c r="E613">
        <v>1</v>
      </c>
      <c r="F613" s="1">
        <v>39</v>
      </c>
      <c r="G613" s="1">
        <v>312</v>
      </c>
      <c r="H613" s="1">
        <v>57</v>
      </c>
      <c r="I613" t="s">
        <v>11</v>
      </c>
    </row>
    <row r="614" spans="1:9" ht="15">
      <c r="A614" t="s">
        <v>25</v>
      </c>
      <c r="B614" s="1">
        <v>33</v>
      </c>
      <c r="C614">
        <v>155</v>
      </c>
      <c r="D614">
        <v>54</v>
      </c>
      <c r="E614">
        <v>5</v>
      </c>
      <c r="F614" s="1">
        <v>0</v>
      </c>
      <c r="G614" s="1">
        <v>13</v>
      </c>
      <c r="H614" s="1">
        <v>13</v>
      </c>
      <c r="I614" t="s">
        <v>10</v>
      </c>
    </row>
    <row r="615" spans="1:9" ht="15">
      <c r="A615" t="s">
        <v>25</v>
      </c>
      <c r="B615" s="1">
        <v>311</v>
      </c>
      <c r="C615" s="1">
        <v>1025</v>
      </c>
      <c r="D615">
        <v>54</v>
      </c>
      <c r="E615">
        <v>5</v>
      </c>
      <c r="F615" s="1">
        <v>0</v>
      </c>
      <c r="G615" s="1">
        <v>526</v>
      </c>
      <c r="H615" s="1">
        <v>188</v>
      </c>
      <c r="I615" t="s">
        <v>11</v>
      </c>
    </row>
    <row r="616" spans="1:9" ht="15">
      <c r="A616" t="s">
        <v>25</v>
      </c>
      <c r="B616" s="1">
        <v>2831</v>
      </c>
      <c r="C616" s="1">
        <v>10927</v>
      </c>
      <c r="D616">
        <v>64</v>
      </c>
      <c r="E616">
        <v>1</v>
      </c>
      <c r="F616" s="1">
        <v>1039</v>
      </c>
      <c r="G616" s="1">
        <v>75</v>
      </c>
      <c r="H616" s="1">
        <v>1781</v>
      </c>
      <c r="I616" t="s">
        <v>10</v>
      </c>
    </row>
    <row r="617" spans="1:9" ht="15">
      <c r="A617" t="s">
        <v>25</v>
      </c>
      <c r="B617" s="1">
        <v>27</v>
      </c>
      <c r="C617">
        <v>60</v>
      </c>
      <c r="D617">
        <v>64</v>
      </c>
      <c r="E617">
        <v>1</v>
      </c>
      <c r="F617" s="1">
        <v>17</v>
      </c>
      <c r="G617" s="1">
        <v>121</v>
      </c>
      <c r="H617" s="1">
        <v>20</v>
      </c>
      <c r="I617" t="s">
        <v>11</v>
      </c>
    </row>
    <row r="618" spans="1:9" ht="15">
      <c r="A618" t="s">
        <v>25</v>
      </c>
      <c r="B618" s="1">
        <v>29</v>
      </c>
      <c r="C618">
        <v>134</v>
      </c>
      <c r="D618">
        <v>64</v>
      </c>
      <c r="E618">
        <v>5</v>
      </c>
      <c r="F618" s="1">
        <v>0</v>
      </c>
      <c r="G618" s="1">
        <v>9</v>
      </c>
      <c r="H618" s="1">
        <v>9</v>
      </c>
      <c r="I618" t="s">
        <v>10</v>
      </c>
    </row>
    <row r="619" spans="1:9" ht="15">
      <c r="A619" t="s">
        <v>25</v>
      </c>
      <c r="B619" s="1">
        <v>186</v>
      </c>
      <c r="C619">
        <v>666</v>
      </c>
      <c r="D619">
        <v>64</v>
      </c>
      <c r="E619">
        <v>5</v>
      </c>
      <c r="F619" s="1">
        <v>0</v>
      </c>
      <c r="G619" s="1">
        <v>291</v>
      </c>
      <c r="H619" s="1">
        <v>109</v>
      </c>
      <c r="I619" t="s">
        <v>11</v>
      </c>
    </row>
    <row r="620" spans="1:9" ht="15">
      <c r="A620" t="s">
        <v>25</v>
      </c>
      <c r="B620" s="1">
        <v>928</v>
      </c>
      <c r="C620" s="1">
        <v>4318</v>
      </c>
      <c r="D620">
        <v>99</v>
      </c>
      <c r="E620">
        <v>1</v>
      </c>
      <c r="F620" s="1">
        <v>246</v>
      </c>
      <c r="G620" s="1">
        <v>12</v>
      </c>
      <c r="H620" s="1">
        <v>449</v>
      </c>
      <c r="I620" t="s">
        <v>10</v>
      </c>
    </row>
    <row r="621" spans="1:9" ht="15">
      <c r="A621" t="s">
        <v>25</v>
      </c>
      <c r="B621" s="1">
        <v>10</v>
      </c>
      <c r="C621">
        <v>23</v>
      </c>
      <c r="D621">
        <v>99</v>
      </c>
      <c r="E621">
        <v>1</v>
      </c>
      <c r="F621" s="1">
        <v>5</v>
      </c>
      <c r="G621" s="1">
        <v>54</v>
      </c>
      <c r="H621" s="1">
        <v>8</v>
      </c>
      <c r="I621" t="s">
        <v>11</v>
      </c>
    </row>
    <row r="622" spans="1:9" ht="15">
      <c r="A622" t="s">
        <v>25</v>
      </c>
      <c r="B622" s="1">
        <v>36</v>
      </c>
      <c r="C622">
        <v>184</v>
      </c>
      <c r="D622">
        <v>99</v>
      </c>
      <c r="E622">
        <v>5</v>
      </c>
      <c r="F622" s="1">
        <v>0</v>
      </c>
      <c r="G622" s="1">
        <v>10</v>
      </c>
      <c r="H622" s="1">
        <v>10</v>
      </c>
      <c r="I622" t="s">
        <v>10</v>
      </c>
    </row>
    <row r="623" spans="1:9" ht="15">
      <c r="A623" t="s">
        <v>25</v>
      </c>
      <c r="B623" s="1">
        <v>70</v>
      </c>
      <c r="C623">
        <v>275</v>
      </c>
      <c r="D623">
        <v>99</v>
      </c>
      <c r="E623">
        <v>5</v>
      </c>
      <c r="F623" s="1">
        <v>0</v>
      </c>
      <c r="G623" s="1">
        <v>88</v>
      </c>
      <c r="H623" s="1">
        <v>35</v>
      </c>
      <c r="I623" t="s">
        <v>11</v>
      </c>
    </row>
    <row r="624" spans="1:9" ht="15">
      <c r="A624" t="s">
        <v>26</v>
      </c>
      <c r="B624" s="1">
        <v>1872</v>
      </c>
      <c r="C624" t="s">
        <v>50</v>
      </c>
      <c r="D624">
        <v>24</v>
      </c>
      <c r="E624">
        <v>1</v>
      </c>
      <c r="F624" s="1">
        <v>28</v>
      </c>
      <c r="G624" s="1">
        <v>5</v>
      </c>
      <c r="H624" s="1">
        <v>128</v>
      </c>
      <c r="I624" t="s">
        <v>10</v>
      </c>
    </row>
    <row r="625" spans="1:9" ht="15">
      <c r="A625" t="s">
        <v>26</v>
      </c>
      <c r="B625" s="1">
        <v>21</v>
      </c>
      <c r="C625" t="s">
        <v>50</v>
      </c>
      <c r="D625">
        <v>24</v>
      </c>
      <c r="E625">
        <v>1</v>
      </c>
      <c r="F625" s="1">
        <v>1</v>
      </c>
      <c r="G625" s="1">
        <v>6</v>
      </c>
      <c r="H625" s="1">
        <v>3</v>
      </c>
      <c r="I625" t="s">
        <v>11</v>
      </c>
    </row>
    <row r="626" spans="1:9" ht="15">
      <c r="A626" t="s">
        <v>26</v>
      </c>
      <c r="B626" s="1">
        <v>74</v>
      </c>
      <c r="C626" t="s">
        <v>50</v>
      </c>
      <c r="D626">
        <v>24</v>
      </c>
      <c r="E626">
        <v>3</v>
      </c>
      <c r="F626" s="1">
        <v>0</v>
      </c>
      <c r="G626" s="1">
        <v>1</v>
      </c>
      <c r="H626" s="1">
        <v>0</v>
      </c>
      <c r="I626" t="s">
        <v>11</v>
      </c>
    </row>
    <row r="627" spans="1:9" ht="15">
      <c r="A627" t="s">
        <v>26</v>
      </c>
      <c r="B627" s="1">
        <v>421</v>
      </c>
      <c r="C627" t="s">
        <v>50</v>
      </c>
      <c r="D627">
        <v>24</v>
      </c>
      <c r="E627">
        <v>4</v>
      </c>
      <c r="F627" s="1">
        <v>0</v>
      </c>
      <c r="G627" s="1">
        <v>177</v>
      </c>
      <c r="H627" s="1">
        <v>0</v>
      </c>
      <c r="I627" t="s">
        <v>11</v>
      </c>
    </row>
    <row r="628" spans="1:9" ht="15">
      <c r="A628" t="s">
        <v>26</v>
      </c>
      <c r="B628" s="1">
        <v>318</v>
      </c>
      <c r="C628" t="s">
        <v>50</v>
      </c>
      <c r="D628">
        <v>24</v>
      </c>
      <c r="E628">
        <v>5</v>
      </c>
      <c r="F628" s="1">
        <v>0</v>
      </c>
      <c r="G628" s="1">
        <v>52</v>
      </c>
      <c r="H628" s="1">
        <v>54</v>
      </c>
      <c r="I628" t="s">
        <v>10</v>
      </c>
    </row>
    <row r="629" spans="1:9" ht="15">
      <c r="A629" t="s">
        <v>26</v>
      </c>
      <c r="B629" s="1">
        <v>616</v>
      </c>
      <c r="C629" t="s">
        <v>50</v>
      </c>
      <c r="D629">
        <v>24</v>
      </c>
      <c r="E629">
        <v>5</v>
      </c>
      <c r="F629" s="1">
        <v>0</v>
      </c>
      <c r="G629" s="1">
        <v>288</v>
      </c>
      <c r="H629" s="1">
        <v>119</v>
      </c>
      <c r="I629" t="s">
        <v>11</v>
      </c>
    </row>
    <row r="630" spans="1:9" ht="15">
      <c r="A630" t="s">
        <v>26</v>
      </c>
      <c r="B630" s="1">
        <v>17932</v>
      </c>
      <c r="C630" t="s">
        <v>50</v>
      </c>
      <c r="D630">
        <v>34</v>
      </c>
      <c r="E630">
        <v>1</v>
      </c>
      <c r="F630" s="1">
        <v>356</v>
      </c>
      <c r="G630" s="1">
        <v>114</v>
      </c>
      <c r="H630" s="1">
        <v>1707</v>
      </c>
      <c r="I630" t="s">
        <v>10</v>
      </c>
    </row>
    <row r="631" spans="1:9" ht="15">
      <c r="A631" t="s">
        <v>26</v>
      </c>
      <c r="B631" s="1">
        <v>208</v>
      </c>
      <c r="C631" t="s">
        <v>50</v>
      </c>
      <c r="D631">
        <v>34</v>
      </c>
      <c r="E631">
        <v>1</v>
      </c>
      <c r="F631" s="1">
        <v>9</v>
      </c>
      <c r="G631" s="1">
        <v>172</v>
      </c>
      <c r="H631" s="1">
        <v>40</v>
      </c>
      <c r="I631" t="s">
        <v>11</v>
      </c>
    </row>
    <row r="632" spans="1:9" ht="15">
      <c r="A632" t="s">
        <v>26</v>
      </c>
      <c r="B632" s="1">
        <v>41</v>
      </c>
      <c r="C632" t="s">
        <v>50</v>
      </c>
      <c r="D632">
        <v>34</v>
      </c>
      <c r="E632">
        <v>3</v>
      </c>
      <c r="F632" s="1">
        <v>0</v>
      </c>
      <c r="G632" s="1">
        <v>2</v>
      </c>
      <c r="H632" s="1">
        <v>2</v>
      </c>
      <c r="I632" t="s">
        <v>10</v>
      </c>
    </row>
    <row r="633" spans="1:9" ht="15">
      <c r="A633" t="s">
        <v>26</v>
      </c>
      <c r="B633" s="1">
        <v>13</v>
      </c>
      <c r="C633" t="s">
        <v>50</v>
      </c>
      <c r="D633">
        <v>34</v>
      </c>
      <c r="E633">
        <v>3</v>
      </c>
      <c r="F633" s="1">
        <v>0</v>
      </c>
      <c r="G633" s="1">
        <v>1</v>
      </c>
      <c r="H633" s="1">
        <v>0</v>
      </c>
      <c r="I633" t="s">
        <v>11</v>
      </c>
    </row>
    <row r="634" spans="1:9" ht="15">
      <c r="A634" t="s">
        <v>26</v>
      </c>
      <c r="B634" s="1">
        <v>9093</v>
      </c>
      <c r="C634" t="s">
        <v>50</v>
      </c>
      <c r="D634">
        <v>34</v>
      </c>
      <c r="E634">
        <v>4</v>
      </c>
      <c r="F634" s="1">
        <v>0</v>
      </c>
      <c r="G634" s="1">
        <v>4936</v>
      </c>
      <c r="H634" s="1">
        <v>0</v>
      </c>
      <c r="I634" t="s">
        <v>11</v>
      </c>
    </row>
    <row r="635" spans="1:9" ht="15">
      <c r="A635" t="s">
        <v>26</v>
      </c>
      <c r="B635" s="1">
        <v>3110</v>
      </c>
      <c r="C635" t="s">
        <v>50</v>
      </c>
      <c r="D635">
        <v>34</v>
      </c>
      <c r="E635">
        <v>5</v>
      </c>
      <c r="F635" s="1">
        <v>0</v>
      </c>
      <c r="G635" s="1">
        <v>536</v>
      </c>
      <c r="H635" s="1">
        <v>554</v>
      </c>
      <c r="I635" t="s">
        <v>10</v>
      </c>
    </row>
    <row r="636" spans="1:9" ht="15">
      <c r="A636" t="s">
        <v>26</v>
      </c>
      <c r="B636" s="1">
        <v>4188</v>
      </c>
      <c r="C636" t="s">
        <v>50</v>
      </c>
      <c r="D636">
        <v>34</v>
      </c>
      <c r="E636">
        <v>5</v>
      </c>
      <c r="F636" s="1">
        <v>0</v>
      </c>
      <c r="G636" s="1">
        <v>2142</v>
      </c>
      <c r="H636" s="1">
        <v>885</v>
      </c>
      <c r="I636" t="s">
        <v>11</v>
      </c>
    </row>
    <row r="637" spans="1:9" ht="15">
      <c r="A637" t="s">
        <v>26</v>
      </c>
      <c r="B637" s="1">
        <v>16880</v>
      </c>
      <c r="C637" t="s">
        <v>50</v>
      </c>
      <c r="D637">
        <v>39</v>
      </c>
      <c r="E637">
        <v>1</v>
      </c>
      <c r="F637" s="1">
        <v>407</v>
      </c>
      <c r="G637" s="1">
        <v>140</v>
      </c>
      <c r="H637" s="1">
        <v>1739</v>
      </c>
      <c r="I637" t="s">
        <v>10</v>
      </c>
    </row>
    <row r="638" spans="1:9" ht="15">
      <c r="A638" t="s">
        <v>26</v>
      </c>
      <c r="B638" s="1">
        <v>356</v>
      </c>
      <c r="C638" t="s">
        <v>50</v>
      </c>
      <c r="D638">
        <v>39</v>
      </c>
      <c r="E638">
        <v>1</v>
      </c>
      <c r="F638" s="1">
        <v>6</v>
      </c>
      <c r="G638" s="1">
        <v>144</v>
      </c>
      <c r="H638" s="1">
        <v>62</v>
      </c>
      <c r="I638" t="s">
        <v>11</v>
      </c>
    </row>
    <row r="639" spans="1:9" ht="15">
      <c r="A639" t="s">
        <v>26</v>
      </c>
      <c r="B639" s="1">
        <v>19</v>
      </c>
      <c r="C639" t="s">
        <v>50</v>
      </c>
      <c r="D639">
        <v>39</v>
      </c>
      <c r="E639">
        <v>3</v>
      </c>
      <c r="F639" s="1">
        <v>0</v>
      </c>
      <c r="G639" s="1">
        <v>3</v>
      </c>
      <c r="H639" s="1">
        <v>3</v>
      </c>
      <c r="I639" t="s">
        <v>10</v>
      </c>
    </row>
    <row r="640" spans="1:9" ht="15">
      <c r="A640" t="s">
        <v>26</v>
      </c>
      <c r="B640" s="1">
        <v>53</v>
      </c>
      <c r="C640" t="s">
        <v>50</v>
      </c>
      <c r="D640">
        <v>39</v>
      </c>
      <c r="E640">
        <v>3</v>
      </c>
      <c r="F640" s="1">
        <v>0</v>
      </c>
      <c r="G640" s="1">
        <v>5</v>
      </c>
      <c r="H640" s="1">
        <v>2</v>
      </c>
      <c r="I640" t="s">
        <v>11</v>
      </c>
    </row>
    <row r="641" spans="1:9" ht="15">
      <c r="A641" t="s">
        <v>26</v>
      </c>
      <c r="B641" s="1">
        <v>10587</v>
      </c>
      <c r="C641" t="s">
        <v>50</v>
      </c>
      <c r="D641">
        <v>39</v>
      </c>
      <c r="E641">
        <v>4</v>
      </c>
      <c r="F641" s="1">
        <v>0</v>
      </c>
      <c r="G641" s="1">
        <v>5508</v>
      </c>
      <c r="H641" s="1">
        <v>0</v>
      </c>
      <c r="I641" t="s">
        <v>11</v>
      </c>
    </row>
    <row r="642" spans="1:9" ht="15">
      <c r="A642" t="s">
        <v>26</v>
      </c>
      <c r="B642" s="1">
        <v>2625</v>
      </c>
      <c r="C642" t="s">
        <v>50</v>
      </c>
      <c r="D642">
        <v>39</v>
      </c>
      <c r="E642">
        <v>5</v>
      </c>
      <c r="F642" s="1">
        <v>0</v>
      </c>
      <c r="G642" s="1">
        <v>456</v>
      </c>
      <c r="H642" s="1">
        <v>473</v>
      </c>
      <c r="I642" t="s">
        <v>10</v>
      </c>
    </row>
    <row r="643" spans="1:9" ht="15">
      <c r="A643" t="s">
        <v>26</v>
      </c>
      <c r="B643" s="1">
        <v>2791</v>
      </c>
      <c r="C643" t="s">
        <v>50</v>
      </c>
      <c r="D643">
        <v>39</v>
      </c>
      <c r="E643">
        <v>5</v>
      </c>
      <c r="F643" s="1">
        <v>0</v>
      </c>
      <c r="G643" s="1">
        <v>1477</v>
      </c>
      <c r="H643" s="1">
        <v>596</v>
      </c>
      <c r="I643" t="s">
        <v>11</v>
      </c>
    </row>
    <row r="644" spans="1:9" ht="15">
      <c r="A644" t="s">
        <v>26</v>
      </c>
      <c r="B644" s="1">
        <v>24433</v>
      </c>
      <c r="C644" t="s">
        <v>50</v>
      </c>
      <c r="D644">
        <v>44</v>
      </c>
      <c r="E644">
        <v>1</v>
      </c>
      <c r="F644" s="1">
        <v>560</v>
      </c>
      <c r="G644" s="1">
        <v>210</v>
      </c>
      <c r="H644" s="1">
        <v>2432</v>
      </c>
      <c r="I644" t="s">
        <v>10</v>
      </c>
    </row>
    <row r="645" spans="1:9" ht="15">
      <c r="A645" t="s">
        <v>26</v>
      </c>
      <c r="B645" s="1">
        <v>513</v>
      </c>
      <c r="C645" t="s">
        <v>50</v>
      </c>
      <c r="D645">
        <v>44</v>
      </c>
      <c r="E645">
        <v>1</v>
      </c>
      <c r="F645" s="1">
        <v>18</v>
      </c>
      <c r="G645" s="1">
        <v>232</v>
      </c>
      <c r="H645" s="1">
        <v>83</v>
      </c>
      <c r="I645" t="s">
        <v>11</v>
      </c>
    </row>
    <row r="646" spans="1:9" ht="15">
      <c r="A646" t="s">
        <v>26</v>
      </c>
      <c r="B646" s="1">
        <v>6</v>
      </c>
      <c r="C646" t="s">
        <v>50</v>
      </c>
      <c r="D646">
        <v>44</v>
      </c>
      <c r="E646">
        <v>3</v>
      </c>
      <c r="F646" s="1">
        <v>0</v>
      </c>
      <c r="G646" s="1">
        <v>1</v>
      </c>
      <c r="H646" s="1">
        <v>1</v>
      </c>
      <c r="I646" t="s">
        <v>10</v>
      </c>
    </row>
    <row r="647" spans="1:9" ht="15">
      <c r="A647" t="s">
        <v>26</v>
      </c>
      <c r="B647" s="1">
        <v>117</v>
      </c>
      <c r="C647" t="s">
        <v>50</v>
      </c>
      <c r="D647">
        <v>44</v>
      </c>
      <c r="E647">
        <v>3</v>
      </c>
      <c r="F647" s="1">
        <v>0</v>
      </c>
      <c r="G647" s="1">
        <v>4</v>
      </c>
      <c r="H647" s="1">
        <v>1</v>
      </c>
      <c r="I647" t="s">
        <v>11</v>
      </c>
    </row>
    <row r="648" spans="1:9" ht="15">
      <c r="A648" t="s">
        <v>26</v>
      </c>
      <c r="B648" s="1">
        <v>15027</v>
      </c>
      <c r="C648" t="s">
        <v>50</v>
      </c>
      <c r="D648">
        <v>44</v>
      </c>
      <c r="E648">
        <v>4</v>
      </c>
      <c r="F648" s="1">
        <v>0</v>
      </c>
      <c r="G648" s="1">
        <v>8054</v>
      </c>
      <c r="H648" s="1">
        <v>0</v>
      </c>
      <c r="I648" t="s">
        <v>11</v>
      </c>
    </row>
    <row r="649" spans="1:9" ht="15">
      <c r="A649" t="s">
        <v>26</v>
      </c>
      <c r="B649" s="1">
        <v>2960</v>
      </c>
      <c r="C649" t="s">
        <v>50</v>
      </c>
      <c r="D649">
        <v>44</v>
      </c>
      <c r="E649">
        <v>5</v>
      </c>
      <c r="F649" s="1">
        <v>0</v>
      </c>
      <c r="G649" s="1">
        <v>533</v>
      </c>
      <c r="H649" s="1">
        <v>565</v>
      </c>
      <c r="I649" t="s">
        <v>10</v>
      </c>
    </row>
    <row r="650" spans="1:9" ht="15">
      <c r="A650" t="s">
        <v>26</v>
      </c>
      <c r="B650" s="1">
        <v>2526</v>
      </c>
      <c r="C650" t="s">
        <v>50</v>
      </c>
      <c r="D650">
        <v>44</v>
      </c>
      <c r="E650">
        <v>5</v>
      </c>
      <c r="F650" s="1">
        <v>0</v>
      </c>
      <c r="G650" s="1">
        <v>1460</v>
      </c>
      <c r="H650" s="1">
        <v>571</v>
      </c>
      <c r="I650" t="s">
        <v>11</v>
      </c>
    </row>
    <row r="651" spans="1:9" ht="15">
      <c r="A651" t="s">
        <v>26</v>
      </c>
      <c r="B651" s="1">
        <v>78749</v>
      </c>
      <c r="C651" t="s">
        <v>50</v>
      </c>
      <c r="D651">
        <v>54</v>
      </c>
      <c r="E651">
        <v>1</v>
      </c>
      <c r="F651" s="1">
        <v>2258</v>
      </c>
      <c r="G651" s="1">
        <v>645</v>
      </c>
      <c r="H651" s="1">
        <v>7993</v>
      </c>
      <c r="I651" t="s">
        <v>10</v>
      </c>
    </row>
    <row r="652" spans="1:9" ht="15">
      <c r="A652" t="s">
        <v>26</v>
      </c>
      <c r="B652" s="1">
        <v>1412</v>
      </c>
      <c r="C652" t="s">
        <v>50</v>
      </c>
      <c r="D652">
        <v>54</v>
      </c>
      <c r="E652">
        <v>1</v>
      </c>
      <c r="F652" s="1">
        <v>50</v>
      </c>
      <c r="G652" s="1">
        <v>710</v>
      </c>
      <c r="H652" s="1">
        <v>220</v>
      </c>
      <c r="I652" t="s">
        <v>11</v>
      </c>
    </row>
    <row r="653" spans="1:9" ht="15">
      <c r="A653" t="s">
        <v>26</v>
      </c>
      <c r="B653" s="1">
        <v>221</v>
      </c>
      <c r="C653" t="s">
        <v>50</v>
      </c>
      <c r="D653">
        <v>54</v>
      </c>
      <c r="E653">
        <v>3</v>
      </c>
      <c r="F653" s="1">
        <v>0</v>
      </c>
      <c r="G653" s="1">
        <v>12</v>
      </c>
      <c r="H653" s="1">
        <v>13</v>
      </c>
      <c r="I653" t="s">
        <v>10</v>
      </c>
    </row>
    <row r="654" spans="1:9" ht="15">
      <c r="A654" t="s">
        <v>26</v>
      </c>
      <c r="B654" s="1">
        <v>165</v>
      </c>
      <c r="C654" t="s">
        <v>50</v>
      </c>
      <c r="D654">
        <v>54</v>
      </c>
      <c r="E654">
        <v>3</v>
      </c>
      <c r="F654" s="1">
        <v>0</v>
      </c>
      <c r="G654" s="1">
        <v>38</v>
      </c>
      <c r="H654" s="1">
        <v>5</v>
      </c>
      <c r="I654" t="s">
        <v>11</v>
      </c>
    </row>
    <row r="655" spans="1:9" ht="15">
      <c r="A655" t="s">
        <v>26</v>
      </c>
      <c r="B655" s="1">
        <v>40815</v>
      </c>
      <c r="C655" t="s">
        <v>50</v>
      </c>
      <c r="D655">
        <v>54</v>
      </c>
      <c r="E655">
        <v>4</v>
      </c>
      <c r="F655" s="1">
        <v>0</v>
      </c>
      <c r="G655" s="1">
        <v>21929</v>
      </c>
      <c r="H655" s="1">
        <v>0</v>
      </c>
      <c r="I655" t="s">
        <v>11</v>
      </c>
    </row>
    <row r="656" spans="1:9" ht="15">
      <c r="A656" t="s">
        <v>26</v>
      </c>
      <c r="B656" s="1">
        <v>8096</v>
      </c>
      <c r="C656" t="s">
        <v>50</v>
      </c>
      <c r="D656">
        <v>54</v>
      </c>
      <c r="E656">
        <v>5</v>
      </c>
      <c r="F656" s="1">
        <v>0</v>
      </c>
      <c r="G656" s="1">
        <v>1378</v>
      </c>
      <c r="H656" s="1">
        <v>1440</v>
      </c>
      <c r="I656" t="s">
        <v>10</v>
      </c>
    </row>
    <row r="657" spans="1:9" ht="15">
      <c r="A657" t="s">
        <v>26</v>
      </c>
      <c r="B657" s="1">
        <v>7029</v>
      </c>
      <c r="C657" t="s">
        <v>50</v>
      </c>
      <c r="D657">
        <v>54</v>
      </c>
      <c r="E657">
        <v>5</v>
      </c>
      <c r="F657" s="1">
        <v>0</v>
      </c>
      <c r="G657" s="1">
        <v>4006</v>
      </c>
      <c r="H657" s="1">
        <v>1541</v>
      </c>
      <c r="I657" t="s">
        <v>11</v>
      </c>
    </row>
    <row r="658" spans="1:9" ht="15">
      <c r="A658" t="s">
        <v>26</v>
      </c>
      <c r="B658" s="1">
        <v>88969</v>
      </c>
      <c r="C658" t="s">
        <v>50</v>
      </c>
      <c r="D658">
        <v>64</v>
      </c>
      <c r="E658">
        <v>1</v>
      </c>
      <c r="F658" s="1">
        <v>2666</v>
      </c>
      <c r="G658" s="1">
        <v>641</v>
      </c>
      <c r="H658" s="1">
        <v>7820</v>
      </c>
      <c r="I658" t="s">
        <v>10</v>
      </c>
    </row>
    <row r="659" spans="1:9" ht="15">
      <c r="A659" t="s">
        <v>26</v>
      </c>
      <c r="B659" s="1">
        <v>1354</v>
      </c>
      <c r="C659" t="s">
        <v>50</v>
      </c>
      <c r="D659">
        <v>64</v>
      </c>
      <c r="E659">
        <v>1</v>
      </c>
      <c r="F659" s="1">
        <v>72</v>
      </c>
      <c r="G659" s="1">
        <v>802</v>
      </c>
      <c r="H659" s="1">
        <v>254</v>
      </c>
      <c r="I659" t="s">
        <v>11</v>
      </c>
    </row>
    <row r="660" spans="1:9" ht="15">
      <c r="A660" t="s">
        <v>26</v>
      </c>
      <c r="B660" s="1">
        <v>416</v>
      </c>
      <c r="C660" t="s">
        <v>50</v>
      </c>
      <c r="D660">
        <v>64</v>
      </c>
      <c r="E660">
        <v>3</v>
      </c>
      <c r="F660" s="1">
        <v>0</v>
      </c>
      <c r="G660" s="1">
        <v>14</v>
      </c>
      <c r="H660" s="1">
        <v>16</v>
      </c>
      <c r="I660" t="s">
        <v>10</v>
      </c>
    </row>
    <row r="661" spans="1:9" ht="15">
      <c r="A661" t="s">
        <v>26</v>
      </c>
      <c r="B661" s="1">
        <v>376</v>
      </c>
      <c r="C661" t="s">
        <v>50</v>
      </c>
      <c r="D661">
        <v>64</v>
      </c>
      <c r="E661">
        <v>3</v>
      </c>
      <c r="F661" s="1">
        <v>0</v>
      </c>
      <c r="G661" s="1">
        <v>24</v>
      </c>
      <c r="H661" s="1">
        <v>3</v>
      </c>
      <c r="I661" t="s">
        <v>11</v>
      </c>
    </row>
    <row r="662" spans="1:9" ht="15">
      <c r="A662" t="s">
        <v>26</v>
      </c>
      <c r="B662" s="1">
        <v>33466</v>
      </c>
      <c r="C662" t="s">
        <v>50</v>
      </c>
      <c r="D662">
        <v>64</v>
      </c>
      <c r="E662">
        <v>4</v>
      </c>
      <c r="F662" s="1">
        <v>0</v>
      </c>
      <c r="G662" s="1">
        <v>17947</v>
      </c>
      <c r="H662" s="1">
        <v>0</v>
      </c>
      <c r="I662" t="s">
        <v>11</v>
      </c>
    </row>
    <row r="663" spans="1:9" ht="15">
      <c r="A663" t="s">
        <v>26</v>
      </c>
      <c r="B663" s="1">
        <v>4086</v>
      </c>
      <c r="C663" t="s">
        <v>50</v>
      </c>
      <c r="D663">
        <v>64</v>
      </c>
      <c r="E663">
        <v>5</v>
      </c>
      <c r="F663" s="1">
        <v>0</v>
      </c>
      <c r="G663" s="1">
        <v>678</v>
      </c>
      <c r="H663" s="1">
        <v>705</v>
      </c>
      <c r="I663" t="s">
        <v>10</v>
      </c>
    </row>
    <row r="664" spans="1:9" ht="15">
      <c r="A664" t="s">
        <v>26</v>
      </c>
      <c r="B664" s="1">
        <v>4806</v>
      </c>
      <c r="C664" t="s">
        <v>50</v>
      </c>
      <c r="D664">
        <v>64</v>
      </c>
      <c r="E664">
        <v>5</v>
      </c>
      <c r="F664" s="1">
        <v>0</v>
      </c>
      <c r="G664" s="1">
        <v>2820</v>
      </c>
      <c r="H664" s="1">
        <v>1055</v>
      </c>
      <c r="I664" t="s">
        <v>11</v>
      </c>
    </row>
    <row r="665" spans="1:9" ht="15">
      <c r="A665" t="s">
        <v>26</v>
      </c>
      <c r="B665" s="1">
        <v>60595</v>
      </c>
      <c r="C665" t="s">
        <v>50</v>
      </c>
      <c r="D665">
        <v>99</v>
      </c>
      <c r="E665">
        <v>1</v>
      </c>
      <c r="F665" s="1">
        <v>657</v>
      </c>
      <c r="G665" s="1">
        <v>150</v>
      </c>
      <c r="H665" s="1">
        <v>2118</v>
      </c>
      <c r="I665" t="s">
        <v>10</v>
      </c>
    </row>
    <row r="666" spans="1:9" ht="15">
      <c r="A666" t="s">
        <v>26</v>
      </c>
      <c r="B666" s="1">
        <v>544</v>
      </c>
      <c r="C666" t="s">
        <v>50</v>
      </c>
      <c r="D666">
        <v>99</v>
      </c>
      <c r="E666">
        <v>1</v>
      </c>
      <c r="F666" s="1">
        <v>27</v>
      </c>
      <c r="G666" s="1">
        <v>317</v>
      </c>
      <c r="H666" s="1">
        <v>69</v>
      </c>
      <c r="I666" t="s">
        <v>11</v>
      </c>
    </row>
    <row r="667" spans="1:9" ht="15">
      <c r="A667" t="s">
        <v>26</v>
      </c>
      <c r="B667" s="1">
        <v>382</v>
      </c>
      <c r="C667" t="s">
        <v>50</v>
      </c>
      <c r="D667">
        <v>99</v>
      </c>
      <c r="E667">
        <v>3</v>
      </c>
      <c r="F667" s="1">
        <v>0</v>
      </c>
      <c r="G667" s="1">
        <v>6</v>
      </c>
      <c r="H667" s="1">
        <v>8</v>
      </c>
      <c r="I667" t="s">
        <v>10</v>
      </c>
    </row>
    <row r="668" spans="1:9" ht="15">
      <c r="A668" t="s">
        <v>26</v>
      </c>
      <c r="B668" s="1">
        <v>391</v>
      </c>
      <c r="C668" t="s">
        <v>50</v>
      </c>
      <c r="D668">
        <v>99</v>
      </c>
      <c r="E668">
        <v>3</v>
      </c>
      <c r="F668" s="1">
        <v>0</v>
      </c>
      <c r="G668" s="1">
        <v>27</v>
      </c>
      <c r="H668" s="1">
        <v>6</v>
      </c>
      <c r="I668" t="s">
        <v>11</v>
      </c>
    </row>
    <row r="669" spans="1:9" ht="15">
      <c r="A669" t="s">
        <v>26</v>
      </c>
      <c r="B669" s="1">
        <v>6202</v>
      </c>
      <c r="C669" t="s">
        <v>50</v>
      </c>
      <c r="D669">
        <v>99</v>
      </c>
      <c r="E669">
        <v>4</v>
      </c>
      <c r="F669" s="1">
        <v>0</v>
      </c>
      <c r="G669" s="1">
        <v>3716</v>
      </c>
      <c r="H669" s="1">
        <v>0</v>
      </c>
      <c r="I669" t="s">
        <v>11</v>
      </c>
    </row>
    <row r="670" spans="1:9" ht="15">
      <c r="A670" t="s">
        <v>26</v>
      </c>
      <c r="B670" s="1">
        <v>288</v>
      </c>
      <c r="C670" t="s">
        <v>50</v>
      </c>
      <c r="D670">
        <v>99</v>
      </c>
      <c r="E670">
        <v>5</v>
      </c>
      <c r="F670" s="1">
        <v>0</v>
      </c>
      <c r="G670" s="1">
        <v>33</v>
      </c>
      <c r="H670" s="1">
        <v>40</v>
      </c>
      <c r="I670" t="s">
        <v>10</v>
      </c>
    </row>
    <row r="671" spans="1:9" ht="15">
      <c r="A671" t="s">
        <v>26</v>
      </c>
      <c r="B671" s="1">
        <v>231</v>
      </c>
      <c r="C671" t="s">
        <v>50</v>
      </c>
      <c r="D671">
        <v>99</v>
      </c>
      <c r="E671">
        <v>5</v>
      </c>
      <c r="F671" s="1">
        <v>0</v>
      </c>
      <c r="G671" s="1">
        <v>135</v>
      </c>
      <c r="H671" s="1">
        <v>48</v>
      </c>
      <c r="I671" t="s">
        <v>11</v>
      </c>
    </row>
    <row r="672" spans="1:9" ht="15">
      <c r="A672" t="s">
        <v>26</v>
      </c>
      <c r="B672" s="1">
        <v>1128</v>
      </c>
      <c r="C672" t="s">
        <v>50</v>
      </c>
      <c r="D672" t="s">
        <v>14</v>
      </c>
      <c r="E672">
        <v>6</v>
      </c>
      <c r="F672" s="1">
        <v>0</v>
      </c>
      <c r="G672" s="1">
        <v>0</v>
      </c>
      <c r="H672" s="1">
        <v>0</v>
      </c>
      <c r="I672" t="s">
        <v>11</v>
      </c>
    </row>
    <row r="673" spans="1:9" ht="15">
      <c r="A673" t="s">
        <v>27</v>
      </c>
      <c r="B673" s="1">
        <v>861</v>
      </c>
      <c r="C673" t="s">
        <v>50</v>
      </c>
      <c r="D673">
        <v>24</v>
      </c>
      <c r="E673">
        <v>1</v>
      </c>
      <c r="F673" s="1">
        <v>271</v>
      </c>
      <c r="G673" s="1">
        <v>12</v>
      </c>
      <c r="H673" s="1">
        <v>214</v>
      </c>
      <c r="I673" t="s">
        <v>10</v>
      </c>
    </row>
    <row r="674" spans="1:9" ht="15">
      <c r="A674" t="s">
        <v>27</v>
      </c>
      <c r="B674" s="1">
        <v>3</v>
      </c>
      <c r="C674" t="s">
        <v>50</v>
      </c>
      <c r="D674">
        <v>24</v>
      </c>
      <c r="E674">
        <v>1</v>
      </c>
      <c r="F674" s="1">
        <v>0</v>
      </c>
      <c r="G674" s="1">
        <v>4</v>
      </c>
      <c r="H674" s="1">
        <v>3</v>
      </c>
      <c r="I674" t="s">
        <v>11</v>
      </c>
    </row>
    <row r="675" spans="1:9" ht="15">
      <c r="A675" t="s">
        <v>27</v>
      </c>
      <c r="B675" s="1">
        <v>33</v>
      </c>
      <c r="C675" t="s">
        <v>50</v>
      </c>
      <c r="D675">
        <v>24</v>
      </c>
      <c r="E675" t="s">
        <v>13</v>
      </c>
      <c r="F675" s="1">
        <v>17</v>
      </c>
      <c r="G675" s="1">
        <v>0</v>
      </c>
      <c r="H675" s="1">
        <v>9</v>
      </c>
      <c r="I675" t="s">
        <v>10</v>
      </c>
    </row>
    <row r="676" spans="1:9" ht="15">
      <c r="A676" t="s">
        <v>27</v>
      </c>
      <c r="B676" s="1">
        <v>84</v>
      </c>
      <c r="C676" t="s">
        <v>50</v>
      </c>
      <c r="D676">
        <v>24</v>
      </c>
      <c r="E676">
        <v>4</v>
      </c>
      <c r="F676" s="1">
        <v>0</v>
      </c>
      <c r="G676" s="1">
        <v>148</v>
      </c>
      <c r="H676" s="1">
        <v>0</v>
      </c>
      <c r="I676" t="s">
        <v>11</v>
      </c>
    </row>
    <row r="677" spans="1:9" ht="15">
      <c r="A677" t="s">
        <v>27</v>
      </c>
      <c r="B677" s="1">
        <v>5162</v>
      </c>
      <c r="C677" t="s">
        <v>50</v>
      </c>
      <c r="D677">
        <v>34</v>
      </c>
      <c r="E677">
        <v>1</v>
      </c>
      <c r="F677" s="1">
        <v>1154</v>
      </c>
      <c r="G677" s="1">
        <v>50</v>
      </c>
      <c r="H677" s="1">
        <v>1075</v>
      </c>
      <c r="I677" t="s">
        <v>10</v>
      </c>
    </row>
    <row r="678" spans="1:9" ht="15">
      <c r="A678" t="s">
        <v>27</v>
      </c>
      <c r="B678" s="1">
        <v>14</v>
      </c>
      <c r="C678" t="s">
        <v>50</v>
      </c>
      <c r="D678">
        <v>34</v>
      </c>
      <c r="E678">
        <v>1</v>
      </c>
      <c r="F678" s="1">
        <v>8</v>
      </c>
      <c r="G678" s="1">
        <v>29</v>
      </c>
      <c r="H678" s="1">
        <v>11</v>
      </c>
      <c r="I678" t="s">
        <v>11</v>
      </c>
    </row>
    <row r="679" spans="1:9" ht="15">
      <c r="A679" t="s">
        <v>27</v>
      </c>
      <c r="B679" s="1">
        <v>7</v>
      </c>
      <c r="C679" t="s">
        <v>50</v>
      </c>
      <c r="D679">
        <v>34</v>
      </c>
      <c r="E679" t="s">
        <v>12</v>
      </c>
      <c r="F679" s="1">
        <v>7</v>
      </c>
      <c r="G679" s="1">
        <v>0</v>
      </c>
      <c r="H679" s="1">
        <v>4</v>
      </c>
      <c r="I679" t="s">
        <v>10</v>
      </c>
    </row>
    <row r="680" spans="1:9" ht="15">
      <c r="A680" t="s">
        <v>27</v>
      </c>
      <c r="B680" s="1">
        <v>109</v>
      </c>
      <c r="C680" t="s">
        <v>50</v>
      </c>
      <c r="D680">
        <v>34</v>
      </c>
      <c r="E680" t="s">
        <v>13</v>
      </c>
      <c r="F680" s="1">
        <v>52</v>
      </c>
      <c r="G680" s="1">
        <v>0</v>
      </c>
      <c r="H680" s="1">
        <v>17</v>
      </c>
      <c r="I680" t="s">
        <v>10</v>
      </c>
    </row>
    <row r="681" spans="1:9" ht="15">
      <c r="A681" t="s">
        <v>27</v>
      </c>
      <c r="B681" s="1">
        <v>1</v>
      </c>
      <c r="C681" t="s">
        <v>50</v>
      </c>
      <c r="D681">
        <v>34</v>
      </c>
      <c r="E681" t="s">
        <v>13</v>
      </c>
      <c r="F681" s="1">
        <v>1</v>
      </c>
      <c r="G681" s="1">
        <v>2</v>
      </c>
      <c r="H681" s="1">
        <v>1</v>
      </c>
      <c r="I681" t="s">
        <v>11</v>
      </c>
    </row>
    <row r="682" spans="1:9" ht="15">
      <c r="A682" t="s">
        <v>27</v>
      </c>
      <c r="B682" s="1">
        <v>1</v>
      </c>
      <c r="C682" t="s">
        <v>50</v>
      </c>
      <c r="D682">
        <v>34</v>
      </c>
      <c r="E682">
        <v>3</v>
      </c>
      <c r="F682" s="1">
        <v>0</v>
      </c>
      <c r="G682" s="1">
        <v>1</v>
      </c>
      <c r="H682" s="1">
        <v>1</v>
      </c>
      <c r="I682" t="s">
        <v>10</v>
      </c>
    </row>
    <row r="683" spans="1:9" ht="15">
      <c r="A683" t="s">
        <v>27</v>
      </c>
      <c r="B683" s="1">
        <v>617</v>
      </c>
      <c r="C683" t="s">
        <v>50</v>
      </c>
      <c r="D683">
        <v>34</v>
      </c>
      <c r="E683">
        <v>4</v>
      </c>
      <c r="F683" s="1">
        <v>0</v>
      </c>
      <c r="G683" s="1">
        <v>2854</v>
      </c>
      <c r="H683" s="1">
        <v>0</v>
      </c>
      <c r="I683" t="s">
        <v>11</v>
      </c>
    </row>
    <row r="684" spans="1:9" ht="15">
      <c r="A684" t="s">
        <v>27</v>
      </c>
      <c r="B684" s="1">
        <v>6392</v>
      </c>
      <c r="C684" t="s">
        <v>50</v>
      </c>
      <c r="D684">
        <v>39</v>
      </c>
      <c r="E684">
        <v>1</v>
      </c>
      <c r="F684" s="1">
        <v>1160</v>
      </c>
      <c r="G684" s="1">
        <v>67</v>
      </c>
      <c r="H684" s="1">
        <v>1085</v>
      </c>
      <c r="I684" t="s">
        <v>10</v>
      </c>
    </row>
    <row r="685" spans="1:9" ht="15">
      <c r="A685" t="s">
        <v>27</v>
      </c>
      <c r="B685" s="1">
        <v>22</v>
      </c>
      <c r="C685" t="s">
        <v>50</v>
      </c>
      <c r="D685">
        <v>39</v>
      </c>
      <c r="E685">
        <v>1</v>
      </c>
      <c r="F685" s="1">
        <v>9</v>
      </c>
      <c r="G685" s="1">
        <v>61</v>
      </c>
      <c r="H685" s="1">
        <v>20</v>
      </c>
      <c r="I685" t="s">
        <v>11</v>
      </c>
    </row>
    <row r="686" spans="1:9" ht="15">
      <c r="A686" t="s">
        <v>27</v>
      </c>
      <c r="B686" s="1">
        <v>78</v>
      </c>
      <c r="C686" t="s">
        <v>50</v>
      </c>
      <c r="D686">
        <v>39</v>
      </c>
      <c r="E686" t="s">
        <v>12</v>
      </c>
      <c r="F686" s="1">
        <v>5</v>
      </c>
      <c r="G686" s="1">
        <v>0</v>
      </c>
      <c r="H686" s="1">
        <v>2</v>
      </c>
      <c r="I686" t="s">
        <v>10</v>
      </c>
    </row>
    <row r="687" spans="1:9" ht="15">
      <c r="A687" t="s">
        <v>27</v>
      </c>
      <c r="B687" s="1">
        <v>188</v>
      </c>
      <c r="C687" t="s">
        <v>50</v>
      </c>
      <c r="D687">
        <v>39</v>
      </c>
      <c r="E687" t="s">
        <v>13</v>
      </c>
      <c r="F687" s="1">
        <v>26</v>
      </c>
      <c r="G687" s="1">
        <v>1</v>
      </c>
      <c r="H687" s="1">
        <v>11</v>
      </c>
      <c r="I687" t="s">
        <v>10</v>
      </c>
    </row>
    <row r="688" spans="1:9" ht="15">
      <c r="A688" t="s">
        <v>27</v>
      </c>
      <c r="B688" s="1">
        <v>590</v>
      </c>
      <c r="C688" t="s">
        <v>50</v>
      </c>
      <c r="D688">
        <v>39</v>
      </c>
      <c r="E688">
        <v>4</v>
      </c>
      <c r="F688" s="1">
        <v>0</v>
      </c>
      <c r="G688" s="1">
        <v>1332</v>
      </c>
      <c r="H688" s="1">
        <v>0</v>
      </c>
      <c r="I688" t="s">
        <v>11</v>
      </c>
    </row>
    <row r="689" spans="1:9" ht="15">
      <c r="A689" t="s">
        <v>27</v>
      </c>
      <c r="B689" s="1">
        <v>8565</v>
      </c>
      <c r="C689" t="s">
        <v>50</v>
      </c>
      <c r="D689">
        <v>44</v>
      </c>
      <c r="E689">
        <v>1</v>
      </c>
      <c r="F689" s="1">
        <v>1391</v>
      </c>
      <c r="G689" s="1">
        <v>48</v>
      </c>
      <c r="H689" s="1">
        <v>1330</v>
      </c>
      <c r="I689" t="s">
        <v>10</v>
      </c>
    </row>
    <row r="690" spans="1:9" ht="15">
      <c r="A690" t="s">
        <v>27</v>
      </c>
      <c r="B690" s="1">
        <v>97</v>
      </c>
      <c r="C690" t="s">
        <v>50</v>
      </c>
      <c r="D690">
        <v>44</v>
      </c>
      <c r="E690">
        <v>1</v>
      </c>
      <c r="F690" s="1">
        <v>7</v>
      </c>
      <c r="G690" s="1">
        <v>51</v>
      </c>
      <c r="H690" s="1">
        <v>17</v>
      </c>
      <c r="I690" t="s">
        <v>11</v>
      </c>
    </row>
    <row r="691" spans="1:9" ht="15">
      <c r="A691" t="s">
        <v>27</v>
      </c>
      <c r="B691" s="1">
        <v>72</v>
      </c>
      <c r="C691" t="s">
        <v>50</v>
      </c>
      <c r="D691">
        <v>44</v>
      </c>
      <c r="E691" t="s">
        <v>12</v>
      </c>
      <c r="F691" s="1">
        <v>18</v>
      </c>
      <c r="G691" s="1">
        <v>1</v>
      </c>
      <c r="H691" s="1">
        <v>11</v>
      </c>
      <c r="I691" t="s">
        <v>10</v>
      </c>
    </row>
    <row r="692" spans="1:9" ht="15">
      <c r="A692" t="s">
        <v>27</v>
      </c>
      <c r="B692" s="1">
        <v>259</v>
      </c>
      <c r="C692" t="s">
        <v>50</v>
      </c>
      <c r="D692">
        <v>44</v>
      </c>
      <c r="E692" t="s">
        <v>13</v>
      </c>
      <c r="F692" s="1">
        <v>36</v>
      </c>
      <c r="G692" s="1">
        <v>1</v>
      </c>
      <c r="H692" s="1">
        <v>13</v>
      </c>
      <c r="I692" t="s">
        <v>10</v>
      </c>
    </row>
    <row r="693" spans="1:9" ht="15">
      <c r="A693" t="s">
        <v>27</v>
      </c>
      <c r="B693" s="1">
        <v>621</v>
      </c>
      <c r="C693" t="s">
        <v>50</v>
      </c>
      <c r="D693">
        <v>44</v>
      </c>
      <c r="E693">
        <v>4</v>
      </c>
      <c r="F693" s="1">
        <v>0</v>
      </c>
      <c r="G693" s="1">
        <v>1630</v>
      </c>
      <c r="H693" s="1">
        <v>0</v>
      </c>
      <c r="I693" t="s">
        <v>11</v>
      </c>
    </row>
    <row r="694" spans="1:9" ht="15">
      <c r="A694" t="s">
        <v>27</v>
      </c>
      <c r="B694" s="1">
        <v>26694</v>
      </c>
      <c r="C694" t="s">
        <v>50</v>
      </c>
      <c r="D694">
        <v>54</v>
      </c>
      <c r="E694">
        <v>1</v>
      </c>
      <c r="F694" s="1">
        <v>3589</v>
      </c>
      <c r="G694" s="1">
        <v>123</v>
      </c>
      <c r="H694" s="1">
        <v>3339</v>
      </c>
      <c r="I694" t="s">
        <v>10</v>
      </c>
    </row>
    <row r="695" spans="1:9" ht="15">
      <c r="A695" t="s">
        <v>27</v>
      </c>
      <c r="B695" s="1">
        <v>35</v>
      </c>
      <c r="C695" t="s">
        <v>50</v>
      </c>
      <c r="D695">
        <v>54</v>
      </c>
      <c r="E695">
        <v>1</v>
      </c>
      <c r="F695" s="1">
        <v>12</v>
      </c>
      <c r="G695" s="1">
        <v>99</v>
      </c>
      <c r="H695" s="1">
        <v>26</v>
      </c>
      <c r="I695" t="s">
        <v>11</v>
      </c>
    </row>
    <row r="696" spans="1:9" ht="15">
      <c r="A696" t="s">
        <v>27</v>
      </c>
      <c r="B696" s="1">
        <v>367</v>
      </c>
      <c r="C696" t="s">
        <v>50</v>
      </c>
      <c r="D696">
        <v>54</v>
      </c>
      <c r="E696" t="s">
        <v>12</v>
      </c>
      <c r="F696" s="1">
        <v>77</v>
      </c>
      <c r="G696" s="1">
        <v>1</v>
      </c>
      <c r="H696" s="1">
        <v>42</v>
      </c>
      <c r="I696" t="s">
        <v>10</v>
      </c>
    </row>
    <row r="697" spans="1:9" ht="15">
      <c r="A697" t="s">
        <v>27</v>
      </c>
      <c r="B697" s="1">
        <v>908</v>
      </c>
      <c r="C697" t="s">
        <v>50</v>
      </c>
      <c r="D697">
        <v>54</v>
      </c>
      <c r="E697" t="s">
        <v>13</v>
      </c>
      <c r="F697" s="1">
        <v>97</v>
      </c>
      <c r="G697" s="1">
        <v>0</v>
      </c>
      <c r="H697" s="1">
        <v>27</v>
      </c>
      <c r="I697" t="s">
        <v>10</v>
      </c>
    </row>
    <row r="698" spans="1:9" ht="15">
      <c r="A698" t="s">
        <v>27</v>
      </c>
      <c r="B698" s="1">
        <v>1</v>
      </c>
      <c r="C698" t="s">
        <v>50</v>
      </c>
      <c r="D698">
        <v>54</v>
      </c>
      <c r="E698">
        <v>3</v>
      </c>
      <c r="F698" s="1">
        <v>0</v>
      </c>
      <c r="G698" s="1">
        <v>1</v>
      </c>
      <c r="H698" s="1">
        <v>1</v>
      </c>
      <c r="I698" t="s">
        <v>10</v>
      </c>
    </row>
    <row r="699" spans="1:9" ht="15">
      <c r="A699" t="s">
        <v>27</v>
      </c>
      <c r="B699" s="1">
        <v>1</v>
      </c>
      <c r="C699" t="s">
        <v>50</v>
      </c>
      <c r="D699">
        <v>54</v>
      </c>
      <c r="E699">
        <v>3</v>
      </c>
      <c r="F699" s="1">
        <v>0</v>
      </c>
      <c r="G699" s="1">
        <v>6</v>
      </c>
      <c r="H699" s="1">
        <v>1</v>
      </c>
      <c r="I699" t="s">
        <v>11</v>
      </c>
    </row>
    <row r="700" spans="1:9" ht="15">
      <c r="A700" t="s">
        <v>27</v>
      </c>
      <c r="B700" s="1">
        <v>1275</v>
      </c>
      <c r="C700" t="s">
        <v>50</v>
      </c>
      <c r="D700">
        <v>54</v>
      </c>
      <c r="E700">
        <v>4</v>
      </c>
      <c r="F700" s="1">
        <v>0</v>
      </c>
      <c r="G700" s="1">
        <v>3977</v>
      </c>
      <c r="H700" s="1">
        <v>0</v>
      </c>
      <c r="I700" t="s">
        <v>11</v>
      </c>
    </row>
    <row r="701" spans="1:9" ht="15">
      <c r="A701" t="s">
        <v>27</v>
      </c>
      <c r="B701" s="1">
        <v>35176</v>
      </c>
      <c r="C701" t="s">
        <v>50</v>
      </c>
      <c r="D701">
        <v>64</v>
      </c>
      <c r="E701">
        <v>1</v>
      </c>
      <c r="F701" s="1">
        <v>3153</v>
      </c>
      <c r="G701" s="1">
        <v>82</v>
      </c>
      <c r="H701" s="1">
        <v>3116</v>
      </c>
      <c r="I701" t="s">
        <v>10</v>
      </c>
    </row>
    <row r="702" spans="1:9" ht="15">
      <c r="A702" t="s">
        <v>27</v>
      </c>
      <c r="B702" s="1">
        <v>25</v>
      </c>
      <c r="C702" t="s">
        <v>50</v>
      </c>
      <c r="D702">
        <v>64</v>
      </c>
      <c r="E702">
        <v>1</v>
      </c>
      <c r="F702" s="1">
        <v>11</v>
      </c>
      <c r="G702" s="1">
        <v>52</v>
      </c>
      <c r="H702" s="1">
        <v>21</v>
      </c>
      <c r="I702" t="s">
        <v>11</v>
      </c>
    </row>
    <row r="703" spans="1:9" ht="15">
      <c r="A703" t="s">
        <v>27</v>
      </c>
      <c r="B703" s="1">
        <v>829</v>
      </c>
      <c r="C703" t="s">
        <v>50</v>
      </c>
      <c r="D703">
        <v>64</v>
      </c>
      <c r="E703" t="s">
        <v>12</v>
      </c>
      <c r="F703" s="1">
        <v>77</v>
      </c>
      <c r="G703" s="1">
        <v>1</v>
      </c>
      <c r="H703" s="1">
        <v>47</v>
      </c>
      <c r="I703" t="s">
        <v>10</v>
      </c>
    </row>
    <row r="704" spans="1:9" ht="15">
      <c r="A704" t="s">
        <v>27</v>
      </c>
      <c r="B704" s="1">
        <v>561</v>
      </c>
      <c r="C704" t="s">
        <v>50</v>
      </c>
      <c r="D704">
        <v>64</v>
      </c>
      <c r="E704" t="s">
        <v>13</v>
      </c>
      <c r="F704" s="1">
        <v>64</v>
      </c>
      <c r="G704" s="1">
        <v>1</v>
      </c>
      <c r="H704" s="1">
        <v>16</v>
      </c>
      <c r="I704" t="s">
        <v>10</v>
      </c>
    </row>
    <row r="705" spans="1:9" ht="15">
      <c r="A705" t="s">
        <v>27</v>
      </c>
      <c r="B705" s="1">
        <v>1</v>
      </c>
      <c r="C705" t="s">
        <v>50</v>
      </c>
      <c r="D705">
        <v>64</v>
      </c>
      <c r="E705" t="s">
        <v>13</v>
      </c>
      <c r="F705" s="1">
        <v>1</v>
      </c>
      <c r="G705" s="1">
        <v>2</v>
      </c>
      <c r="H705" s="1">
        <v>0</v>
      </c>
      <c r="I705" t="s">
        <v>11</v>
      </c>
    </row>
    <row r="706" spans="1:9" ht="15">
      <c r="A706" t="s">
        <v>27</v>
      </c>
      <c r="B706" s="1">
        <v>817</v>
      </c>
      <c r="C706" t="s">
        <v>50</v>
      </c>
      <c r="D706">
        <v>64</v>
      </c>
      <c r="E706">
        <v>4</v>
      </c>
      <c r="F706" s="1">
        <v>0</v>
      </c>
      <c r="G706" s="1">
        <v>2486</v>
      </c>
      <c r="H706" s="1">
        <v>0</v>
      </c>
      <c r="I706" t="s">
        <v>11</v>
      </c>
    </row>
    <row r="707" spans="1:9" ht="15">
      <c r="A707" t="s">
        <v>27</v>
      </c>
      <c r="B707" s="1">
        <v>43049</v>
      </c>
      <c r="C707" t="s">
        <v>50</v>
      </c>
      <c r="D707">
        <v>99</v>
      </c>
      <c r="E707">
        <v>1</v>
      </c>
      <c r="F707" s="1">
        <v>2205</v>
      </c>
      <c r="G707" s="1">
        <v>20</v>
      </c>
      <c r="H707" s="1">
        <v>1882</v>
      </c>
      <c r="I707" t="s">
        <v>10</v>
      </c>
    </row>
    <row r="708" spans="1:9" ht="15">
      <c r="A708" t="s">
        <v>27</v>
      </c>
      <c r="B708" s="1">
        <v>47</v>
      </c>
      <c r="C708" t="s">
        <v>50</v>
      </c>
      <c r="D708">
        <v>99</v>
      </c>
      <c r="E708">
        <v>1</v>
      </c>
      <c r="F708" s="1">
        <v>4</v>
      </c>
      <c r="G708" s="1">
        <v>29</v>
      </c>
      <c r="H708" s="1">
        <v>10</v>
      </c>
      <c r="I708" t="s">
        <v>11</v>
      </c>
    </row>
    <row r="709" spans="1:9" ht="15">
      <c r="A709" t="s">
        <v>27</v>
      </c>
      <c r="B709" s="1">
        <v>522</v>
      </c>
      <c r="C709" t="s">
        <v>50</v>
      </c>
      <c r="D709">
        <v>99</v>
      </c>
      <c r="E709" t="s">
        <v>12</v>
      </c>
      <c r="F709" s="1">
        <v>42</v>
      </c>
      <c r="G709" s="1">
        <v>0</v>
      </c>
      <c r="H709" s="1">
        <v>22</v>
      </c>
      <c r="I709" t="s">
        <v>10</v>
      </c>
    </row>
    <row r="710" spans="1:9" ht="15">
      <c r="A710" t="s">
        <v>27</v>
      </c>
      <c r="B710" s="1">
        <v>1</v>
      </c>
      <c r="C710" t="s">
        <v>50</v>
      </c>
      <c r="D710">
        <v>99</v>
      </c>
      <c r="E710" t="s">
        <v>12</v>
      </c>
      <c r="F710" s="1">
        <v>1</v>
      </c>
      <c r="G710" s="1">
        <v>2</v>
      </c>
      <c r="H710" s="1">
        <v>0</v>
      </c>
      <c r="I710" t="s">
        <v>11</v>
      </c>
    </row>
    <row r="711" spans="1:9" ht="15">
      <c r="A711" t="s">
        <v>27</v>
      </c>
      <c r="B711" s="1">
        <v>186</v>
      </c>
      <c r="C711" t="s">
        <v>50</v>
      </c>
      <c r="D711">
        <v>99</v>
      </c>
      <c r="E711" t="s">
        <v>13</v>
      </c>
      <c r="F711" s="1">
        <v>18</v>
      </c>
      <c r="G711" s="1">
        <v>0</v>
      </c>
      <c r="H711" s="1">
        <v>5</v>
      </c>
      <c r="I711" t="s">
        <v>10</v>
      </c>
    </row>
    <row r="712" spans="1:9" ht="15">
      <c r="A712" t="s">
        <v>27</v>
      </c>
      <c r="B712" s="1">
        <v>177</v>
      </c>
      <c r="C712" t="s">
        <v>50</v>
      </c>
      <c r="D712">
        <v>99</v>
      </c>
      <c r="E712">
        <v>4</v>
      </c>
      <c r="F712" s="1">
        <v>0</v>
      </c>
      <c r="G712" s="1">
        <v>338</v>
      </c>
      <c r="H712" s="1">
        <v>0</v>
      </c>
      <c r="I712" t="s">
        <v>11</v>
      </c>
    </row>
    <row r="713" spans="1:9" ht="15">
      <c r="A713" t="s">
        <v>27</v>
      </c>
      <c r="B713" s="1">
        <v>14</v>
      </c>
      <c r="C713" t="s">
        <v>50</v>
      </c>
      <c r="D713" t="s">
        <v>14</v>
      </c>
      <c r="E713">
        <v>6</v>
      </c>
      <c r="F713" s="1">
        <v>0</v>
      </c>
      <c r="G713" s="1">
        <v>0</v>
      </c>
      <c r="H713" s="1">
        <v>0</v>
      </c>
      <c r="I713" t="s">
        <v>11</v>
      </c>
    </row>
    <row r="714" spans="1:9" ht="15">
      <c r="A714" t="s">
        <v>28</v>
      </c>
      <c r="B714" s="1">
        <v>2415</v>
      </c>
      <c r="C714" t="s">
        <v>50</v>
      </c>
      <c r="D714">
        <v>24</v>
      </c>
      <c r="E714">
        <v>1</v>
      </c>
      <c r="F714" s="1">
        <v>107</v>
      </c>
      <c r="G714" s="1">
        <v>9</v>
      </c>
      <c r="H714" s="1">
        <v>229</v>
      </c>
      <c r="I714" t="s">
        <v>10</v>
      </c>
    </row>
    <row r="715" spans="1:9" ht="15">
      <c r="A715" t="s">
        <v>28</v>
      </c>
      <c r="B715" s="1">
        <v>1</v>
      </c>
      <c r="C715" t="s">
        <v>50</v>
      </c>
      <c r="D715">
        <v>24</v>
      </c>
      <c r="E715">
        <v>1</v>
      </c>
      <c r="F715" s="1">
        <v>0</v>
      </c>
      <c r="G715" s="1">
        <v>2</v>
      </c>
      <c r="H715" s="1">
        <v>1</v>
      </c>
      <c r="I715" t="s">
        <v>11</v>
      </c>
    </row>
    <row r="716" spans="1:9" ht="15">
      <c r="A716" t="s">
        <v>28</v>
      </c>
      <c r="B716" s="1">
        <v>9</v>
      </c>
      <c r="C716" t="s">
        <v>50</v>
      </c>
      <c r="D716">
        <v>24</v>
      </c>
      <c r="E716" t="s">
        <v>12</v>
      </c>
      <c r="F716" s="1">
        <v>1</v>
      </c>
      <c r="G716" s="1">
        <v>0</v>
      </c>
      <c r="H716" s="1">
        <v>1</v>
      </c>
      <c r="I716" t="s">
        <v>10</v>
      </c>
    </row>
    <row r="717" spans="1:9" ht="15">
      <c r="A717" t="s">
        <v>28</v>
      </c>
      <c r="B717" s="1">
        <v>93</v>
      </c>
      <c r="C717" t="s">
        <v>50</v>
      </c>
      <c r="D717">
        <v>24</v>
      </c>
      <c r="E717" t="s">
        <v>13</v>
      </c>
      <c r="F717" s="1">
        <v>15</v>
      </c>
      <c r="G717" s="1">
        <v>0</v>
      </c>
      <c r="H717" s="1">
        <v>8</v>
      </c>
      <c r="I717" t="s">
        <v>10</v>
      </c>
    </row>
    <row r="718" spans="1:9" ht="15">
      <c r="A718" t="s">
        <v>28</v>
      </c>
      <c r="B718" s="1">
        <v>4</v>
      </c>
      <c r="C718" t="s">
        <v>50</v>
      </c>
      <c r="D718">
        <v>24</v>
      </c>
      <c r="E718">
        <v>3</v>
      </c>
      <c r="F718" s="1">
        <v>0</v>
      </c>
      <c r="G718" s="1">
        <v>0</v>
      </c>
      <c r="H718" s="1">
        <v>0</v>
      </c>
      <c r="I718" t="s">
        <v>11</v>
      </c>
    </row>
    <row r="719" spans="1:9" ht="15">
      <c r="A719" t="s">
        <v>28</v>
      </c>
      <c r="B719" s="1">
        <v>44</v>
      </c>
      <c r="C719" t="s">
        <v>50</v>
      </c>
      <c r="D719">
        <v>24</v>
      </c>
      <c r="E719">
        <v>4</v>
      </c>
      <c r="F719" s="1">
        <v>0</v>
      </c>
      <c r="G719" s="1">
        <v>179</v>
      </c>
      <c r="H719" s="1">
        <v>0</v>
      </c>
      <c r="I719" t="s">
        <v>11</v>
      </c>
    </row>
    <row r="720" spans="1:9" ht="15">
      <c r="A720" t="s">
        <v>28</v>
      </c>
      <c r="B720" s="1">
        <v>21494</v>
      </c>
      <c r="C720" t="s">
        <v>50</v>
      </c>
      <c r="D720">
        <v>34</v>
      </c>
      <c r="E720">
        <v>1</v>
      </c>
      <c r="F720" s="1">
        <v>875</v>
      </c>
      <c r="G720" s="1">
        <v>89</v>
      </c>
      <c r="H720" s="1">
        <v>2134</v>
      </c>
      <c r="I720" t="s">
        <v>10</v>
      </c>
    </row>
    <row r="721" spans="1:9" ht="15">
      <c r="A721" t="s">
        <v>28</v>
      </c>
      <c r="B721" s="1">
        <v>182</v>
      </c>
      <c r="C721" t="s">
        <v>50</v>
      </c>
      <c r="D721">
        <v>34</v>
      </c>
      <c r="E721">
        <v>1</v>
      </c>
      <c r="F721" s="1">
        <v>15</v>
      </c>
      <c r="G721" s="1">
        <v>250</v>
      </c>
      <c r="H721" s="1">
        <v>74</v>
      </c>
      <c r="I721" t="s">
        <v>11</v>
      </c>
    </row>
    <row r="722" spans="1:9" ht="15">
      <c r="A722" t="s">
        <v>28</v>
      </c>
      <c r="B722" s="1">
        <v>221</v>
      </c>
      <c r="C722" t="s">
        <v>50</v>
      </c>
      <c r="D722">
        <v>34</v>
      </c>
      <c r="E722" t="s">
        <v>12</v>
      </c>
      <c r="F722" s="1">
        <v>17</v>
      </c>
      <c r="G722" s="1">
        <v>1</v>
      </c>
      <c r="H722" s="1">
        <v>15</v>
      </c>
      <c r="I722" t="s">
        <v>10</v>
      </c>
    </row>
    <row r="723" spans="1:9" ht="15">
      <c r="A723" t="s">
        <v>28</v>
      </c>
      <c r="B723" s="1">
        <v>1</v>
      </c>
      <c r="C723" t="s">
        <v>50</v>
      </c>
      <c r="D723">
        <v>34</v>
      </c>
      <c r="E723" t="s">
        <v>12</v>
      </c>
      <c r="F723" s="1">
        <v>0</v>
      </c>
      <c r="G723" s="1">
        <v>4</v>
      </c>
      <c r="H723" s="1">
        <v>0</v>
      </c>
      <c r="I723" t="s">
        <v>11</v>
      </c>
    </row>
    <row r="724" spans="1:9" ht="15">
      <c r="A724" t="s">
        <v>28</v>
      </c>
      <c r="B724" s="1">
        <v>537</v>
      </c>
      <c r="C724" t="s">
        <v>50</v>
      </c>
      <c r="D724">
        <v>34</v>
      </c>
      <c r="E724" t="s">
        <v>13</v>
      </c>
      <c r="F724" s="1">
        <v>78</v>
      </c>
      <c r="G724" s="1">
        <v>3</v>
      </c>
      <c r="H724" s="1">
        <v>44</v>
      </c>
      <c r="I724" t="s">
        <v>10</v>
      </c>
    </row>
    <row r="725" spans="1:9" ht="15">
      <c r="A725" t="s">
        <v>28</v>
      </c>
      <c r="B725" s="1">
        <v>1</v>
      </c>
      <c r="C725" t="s">
        <v>50</v>
      </c>
      <c r="D725">
        <v>34</v>
      </c>
      <c r="E725" t="s">
        <v>13</v>
      </c>
      <c r="F725" s="1">
        <v>1</v>
      </c>
      <c r="G725" s="1">
        <v>16</v>
      </c>
      <c r="H725" s="1">
        <v>1</v>
      </c>
      <c r="I725" t="s">
        <v>11</v>
      </c>
    </row>
    <row r="726" spans="1:9" ht="15">
      <c r="A726" t="s">
        <v>28</v>
      </c>
      <c r="B726" s="1">
        <v>23</v>
      </c>
      <c r="C726" t="s">
        <v>50</v>
      </c>
      <c r="D726">
        <v>34</v>
      </c>
      <c r="E726">
        <v>3</v>
      </c>
      <c r="F726" s="1">
        <v>0</v>
      </c>
      <c r="G726" s="1">
        <v>1</v>
      </c>
      <c r="H726" s="1">
        <v>1</v>
      </c>
      <c r="I726" t="s">
        <v>10</v>
      </c>
    </row>
    <row r="727" spans="1:9" ht="15">
      <c r="A727" t="s">
        <v>28</v>
      </c>
      <c r="B727" s="1">
        <v>43</v>
      </c>
      <c r="C727" t="s">
        <v>50</v>
      </c>
      <c r="D727">
        <v>34</v>
      </c>
      <c r="E727">
        <v>3</v>
      </c>
      <c r="F727" s="1">
        <v>0</v>
      </c>
      <c r="G727" s="1">
        <v>12</v>
      </c>
      <c r="H727" s="1">
        <v>2</v>
      </c>
      <c r="I727" t="s">
        <v>11</v>
      </c>
    </row>
    <row r="728" spans="1:9" ht="15">
      <c r="A728" t="s">
        <v>28</v>
      </c>
      <c r="B728" s="1">
        <v>697</v>
      </c>
      <c r="C728" t="s">
        <v>50</v>
      </c>
      <c r="D728">
        <v>34</v>
      </c>
      <c r="E728">
        <v>4</v>
      </c>
      <c r="F728" s="1">
        <v>0</v>
      </c>
      <c r="G728" s="1">
        <v>4343</v>
      </c>
      <c r="H728" s="1">
        <v>0</v>
      </c>
      <c r="I728" t="s">
        <v>11</v>
      </c>
    </row>
    <row r="729" spans="1:9" ht="15">
      <c r="A729" t="s">
        <v>28</v>
      </c>
      <c r="B729" s="1">
        <v>26564</v>
      </c>
      <c r="C729" t="s">
        <v>50</v>
      </c>
      <c r="D729">
        <v>39</v>
      </c>
      <c r="E729">
        <v>1</v>
      </c>
      <c r="F729" s="1">
        <v>1102</v>
      </c>
      <c r="G729" s="1">
        <v>109</v>
      </c>
      <c r="H729" s="1">
        <v>2601</v>
      </c>
      <c r="I729" t="s">
        <v>10</v>
      </c>
    </row>
    <row r="730" spans="1:9" ht="15">
      <c r="A730" t="s">
        <v>28</v>
      </c>
      <c r="B730" s="1">
        <v>257</v>
      </c>
      <c r="C730" t="s">
        <v>50</v>
      </c>
      <c r="D730">
        <v>39</v>
      </c>
      <c r="E730">
        <v>1</v>
      </c>
      <c r="F730" s="1">
        <v>28</v>
      </c>
      <c r="G730" s="1">
        <v>518</v>
      </c>
      <c r="H730" s="1">
        <v>109</v>
      </c>
      <c r="I730" t="s">
        <v>11</v>
      </c>
    </row>
    <row r="731" spans="1:9" ht="15">
      <c r="A731" t="s">
        <v>28</v>
      </c>
      <c r="B731" s="1">
        <v>347</v>
      </c>
      <c r="C731" t="s">
        <v>50</v>
      </c>
      <c r="D731">
        <v>39</v>
      </c>
      <c r="E731" t="s">
        <v>12</v>
      </c>
      <c r="F731" s="1">
        <v>43</v>
      </c>
      <c r="G731" s="1">
        <v>0</v>
      </c>
      <c r="H731" s="1">
        <v>29</v>
      </c>
      <c r="I731" t="s">
        <v>10</v>
      </c>
    </row>
    <row r="732" spans="1:9" ht="15">
      <c r="A732" t="s">
        <v>28</v>
      </c>
      <c r="B732" s="1">
        <v>415</v>
      </c>
      <c r="C732" t="s">
        <v>50</v>
      </c>
      <c r="D732">
        <v>39</v>
      </c>
      <c r="E732" t="s">
        <v>13</v>
      </c>
      <c r="F732" s="1">
        <v>61</v>
      </c>
      <c r="G732" s="1">
        <v>3</v>
      </c>
      <c r="H732" s="1">
        <v>34</v>
      </c>
      <c r="I732" t="s">
        <v>10</v>
      </c>
    </row>
    <row r="733" spans="1:9" ht="15">
      <c r="A733" t="s">
        <v>28</v>
      </c>
      <c r="B733" s="1">
        <v>9</v>
      </c>
      <c r="C733" t="s">
        <v>50</v>
      </c>
      <c r="D733">
        <v>39</v>
      </c>
      <c r="E733" t="s">
        <v>13</v>
      </c>
      <c r="F733" s="1">
        <v>3</v>
      </c>
      <c r="G733" s="1">
        <v>5</v>
      </c>
      <c r="H733" s="1">
        <v>2</v>
      </c>
      <c r="I733" t="s">
        <v>11</v>
      </c>
    </row>
    <row r="734" spans="1:9" ht="15">
      <c r="A734" t="s">
        <v>28</v>
      </c>
      <c r="B734" s="1">
        <v>28</v>
      </c>
      <c r="C734" t="s">
        <v>50</v>
      </c>
      <c r="D734">
        <v>39</v>
      </c>
      <c r="E734">
        <v>3</v>
      </c>
      <c r="F734" s="1">
        <v>0</v>
      </c>
      <c r="G734" s="1">
        <v>1</v>
      </c>
      <c r="H734" s="1">
        <v>2</v>
      </c>
      <c r="I734" t="s">
        <v>10</v>
      </c>
    </row>
    <row r="735" spans="1:9" ht="15">
      <c r="A735" t="s">
        <v>28</v>
      </c>
      <c r="B735" s="1">
        <v>24</v>
      </c>
      <c r="C735" t="s">
        <v>50</v>
      </c>
      <c r="D735">
        <v>39</v>
      </c>
      <c r="E735">
        <v>3</v>
      </c>
      <c r="F735" s="1">
        <v>0</v>
      </c>
      <c r="G735" s="1">
        <v>24</v>
      </c>
      <c r="H735" s="1">
        <v>2</v>
      </c>
      <c r="I735" t="s">
        <v>11</v>
      </c>
    </row>
    <row r="736" spans="1:9" ht="15">
      <c r="A736" t="s">
        <v>28</v>
      </c>
      <c r="B736" s="1">
        <v>901</v>
      </c>
      <c r="C736" t="s">
        <v>50</v>
      </c>
      <c r="D736">
        <v>39</v>
      </c>
      <c r="E736">
        <v>4</v>
      </c>
      <c r="F736" s="1">
        <v>0</v>
      </c>
      <c r="G736" s="1">
        <v>6975</v>
      </c>
      <c r="H736" s="1">
        <v>0</v>
      </c>
      <c r="I736" t="s">
        <v>11</v>
      </c>
    </row>
    <row r="737" spans="1:9" ht="15">
      <c r="A737" t="s">
        <v>28</v>
      </c>
      <c r="B737" s="1">
        <v>35931</v>
      </c>
      <c r="C737" t="s">
        <v>50</v>
      </c>
      <c r="D737">
        <v>44</v>
      </c>
      <c r="E737">
        <v>1</v>
      </c>
      <c r="F737" s="1">
        <v>1794</v>
      </c>
      <c r="G737" s="1">
        <v>135</v>
      </c>
      <c r="H737" s="1">
        <v>3542</v>
      </c>
      <c r="I737" t="s">
        <v>10</v>
      </c>
    </row>
    <row r="738" spans="1:9" ht="15">
      <c r="A738" t="s">
        <v>28</v>
      </c>
      <c r="B738" s="1">
        <v>272</v>
      </c>
      <c r="C738" t="s">
        <v>50</v>
      </c>
      <c r="D738">
        <v>44</v>
      </c>
      <c r="E738">
        <v>1</v>
      </c>
      <c r="F738" s="1">
        <v>43</v>
      </c>
      <c r="G738" s="1">
        <v>572</v>
      </c>
      <c r="H738" s="1">
        <v>134</v>
      </c>
      <c r="I738" t="s">
        <v>11</v>
      </c>
    </row>
    <row r="739" spans="1:9" ht="15">
      <c r="A739" t="s">
        <v>28</v>
      </c>
      <c r="B739" s="1">
        <v>497</v>
      </c>
      <c r="C739" t="s">
        <v>50</v>
      </c>
      <c r="D739">
        <v>44</v>
      </c>
      <c r="E739" t="s">
        <v>12</v>
      </c>
      <c r="F739" s="1">
        <v>62</v>
      </c>
      <c r="G739" s="1">
        <v>0</v>
      </c>
      <c r="H739" s="1">
        <v>39</v>
      </c>
      <c r="I739" t="s">
        <v>10</v>
      </c>
    </row>
    <row r="740" spans="1:9" ht="15">
      <c r="A740" t="s">
        <v>28</v>
      </c>
      <c r="B740" s="1">
        <v>8</v>
      </c>
      <c r="C740" s="1" t="s">
        <v>50</v>
      </c>
      <c r="D740">
        <v>44</v>
      </c>
      <c r="E740" t="s">
        <v>12</v>
      </c>
      <c r="F740" s="1">
        <v>1</v>
      </c>
      <c r="G740" s="1">
        <v>7</v>
      </c>
      <c r="H740" s="1">
        <v>0</v>
      </c>
      <c r="I740" t="s">
        <v>11</v>
      </c>
    </row>
    <row r="741" spans="1:9" ht="15">
      <c r="A741" t="s">
        <v>28</v>
      </c>
      <c r="B741" s="1">
        <v>506</v>
      </c>
      <c r="C741" s="1" t="s">
        <v>50</v>
      </c>
      <c r="D741">
        <v>44</v>
      </c>
      <c r="E741" t="s">
        <v>13</v>
      </c>
      <c r="F741" s="1">
        <v>68</v>
      </c>
      <c r="G741" s="1">
        <v>2</v>
      </c>
      <c r="H741" s="1">
        <v>30</v>
      </c>
      <c r="I741" t="s">
        <v>10</v>
      </c>
    </row>
    <row r="742" spans="1:9" ht="15">
      <c r="A742" t="s">
        <v>28</v>
      </c>
      <c r="B742" s="1">
        <v>38</v>
      </c>
      <c r="C742" s="1" t="s">
        <v>50</v>
      </c>
      <c r="D742">
        <v>44</v>
      </c>
      <c r="E742">
        <v>3</v>
      </c>
      <c r="F742" s="1">
        <v>0</v>
      </c>
      <c r="G742" s="1">
        <v>5</v>
      </c>
      <c r="H742" s="1">
        <v>5</v>
      </c>
      <c r="I742" t="s">
        <v>10</v>
      </c>
    </row>
    <row r="743" spans="1:9" ht="15">
      <c r="A743" t="s">
        <v>28</v>
      </c>
      <c r="B743" s="1">
        <v>75</v>
      </c>
      <c r="C743" s="1" t="s">
        <v>50</v>
      </c>
      <c r="D743">
        <v>44</v>
      </c>
      <c r="E743">
        <v>3</v>
      </c>
      <c r="F743" s="1">
        <v>0</v>
      </c>
      <c r="G743" s="1">
        <v>15</v>
      </c>
      <c r="H743" s="1">
        <v>3</v>
      </c>
      <c r="I743" t="s">
        <v>11</v>
      </c>
    </row>
    <row r="744" spans="1:9" ht="15">
      <c r="A744" t="s">
        <v>28</v>
      </c>
      <c r="B744" s="1">
        <v>1100</v>
      </c>
      <c r="C744" s="1" t="s">
        <v>50</v>
      </c>
      <c r="D744">
        <v>44</v>
      </c>
      <c r="E744">
        <v>4</v>
      </c>
      <c r="F744" s="1">
        <v>0</v>
      </c>
      <c r="G744" s="1">
        <v>8492</v>
      </c>
      <c r="H744" s="1">
        <v>0</v>
      </c>
      <c r="I744" t="s">
        <v>11</v>
      </c>
    </row>
    <row r="745" spans="1:9" ht="15">
      <c r="A745" t="s">
        <v>28</v>
      </c>
      <c r="B745" s="1">
        <v>82313</v>
      </c>
      <c r="C745" s="1" t="s">
        <v>50</v>
      </c>
      <c r="D745">
        <v>54</v>
      </c>
      <c r="E745">
        <v>1</v>
      </c>
      <c r="F745" s="1">
        <v>4413</v>
      </c>
      <c r="G745" s="1">
        <v>256</v>
      </c>
      <c r="H745" s="1">
        <v>8188</v>
      </c>
      <c r="I745" t="s">
        <v>10</v>
      </c>
    </row>
    <row r="746" spans="1:9" ht="15">
      <c r="A746" t="s">
        <v>28</v>
      </c>
      <c r="B746" s="1">
        <v>725</v>
      </c>
      <c r="C746" s="1" t="s">
        <v>50</v>
      </c>
      <c r="D746">
        <v>54</v>
      </c>
      <c r="E746">
        <v>1</v>
      </c>
      <c r="F746" s="1">
        <v>112</v>
      </c>
      <c r="G746" s="1">
        <v>2584</v>
      </c>
      <c r="H746" s="1">
        <v>307</v>
      </c>
      <c r="I746" t="s">
        <v>11</v>
      </c>
    </row>
    <row r="747" spans="1:9" ht="15">
      <c r="A747" t="s">
        <v>28</v>
      </c>
      <c r="B747" s="1">
        <v>1072</v>
      </c>
      <c r="C747" s="1" t="s">
        <v>50</v>
      </c>
      <c r="D747">
        <v>54</v>
      </c>
      <c r="E747" t="s">
        <v>12</v>
      </c>
      <c r="F747" s="1">
        <v>142</v>
      </c>
      <c r="G747" s="1">
        <v>7</v>
      </c>
      <c r="H747" s="1">
        <v>90</v>
      </c>
      <c r="I747" t="s">
        <v>10</v>
      </c>
    </row>
    <row r="748" spans="1:9" ht="15">
      <c r="A748" t="s">
        <v>28</v>
      </c>
      <c r="B748" s="1">
        <v>9</v>
      </c>
      <c r="C748" s="1" t="s">
        <v>50</v>
      </c>
      <c r="D748">
        <v>54</v>
      </c>
      <c r="E748" t="s">
        <v>12</v>
      </c>
      <c r="F748" s="1">
        <v>4</v>
      </c>
      <c r="G748" s="1">
        <v>29</v>
      </c>
      <c r="H748" s="1">
        <v>4</v>
      </c>
      <c r="I748" t="s">
        <v>11</v>
      </c>
    </row>
    <row r="749" spans="1:9" ht="15">
      <c r="A749" t="s">
        <v>28</v>
      </c>
      <c r="B749" s="1">
        <v>813</v>
      </c>
      <c r="C749" s="1" t="s">
        <v>50</v>
      </c>
      <c r="D749">
        <v>54</v>
      </c>
      <c r="E749" t="s">
        <v>13</v>
      </c>
      <c r="F749" s="1">
        <v>108</v>
      </c>
      <c r="G749" s="1">
        <v>0</v>
      </c>
      <c r="H749" s="1">
        <v>43</v>
      </c>
      <c r="I749" t="s">
        <v>10</v>
      </c>
    </row>
    <row r="750" spans="1:9" ht="15">
      <c r="A750" t="s">
        <v>28</v>
      </c>
      <c r="B750" s="1">
        <v>5</v>
      </c>
      <c r="C750" s="1" t="s">
        <v>50</v>
      </c>
      <c r="D750">
        <v>54</v>
      </c>
      <c r="E750" t="s">
        <v>13</v>
      </c>
      <c r="F750" s="1">
        <v>1</v>
      </c>
      <c r="G750" s="1">
        <v>6</v>
      </c>
      <c r="H750" s="1">
        <v>1</v>
      </c>
      <c r="I750" t="s">
        <v>11</v>
      </c>
    </row>
    <row r="751" spans="1:9" ht="15">
      <c r="A751" t="s">
        <v>28</v>
      </c>
      <c r="B751" s="1">
        <v>64</v>
      </c>
      <c r="C751" s="1" t="s">
        <v>50</v>
      </c>
      <c r="D751">
        <v>54</v>
      </c>
      <c r="E751">
        <v>3</v>
      </c>
      <c r="F751" s="1">
        <v>0</v>
      </c>
      <c r="G751" s="1">
        <v>7</v>
      </c>
      <c r="H751" s="1">
        <v>9</v>
      </c>
      <c r="I751" t="s">
        <v>10</v>
      </c>
    </row>
    <row r="752" spans="1:9" ht="15">
      <c r="A752" t="s">
        <v>28</v>
      </c>
      <c r="B752" s="1">
        <v>239</v>
      </c>
      <c r="C752" s="1" t="s">
        <v>50</v>
      </c>
      <c r="D752">
        <v>54</v>
      </c>
      <c r="E752">
        <v>3</v>
      </c>
      <c r="F752" s="1">
        <v>1</v>
      </c>
      <c r="G752" s="1">
        <v>54</v>
      </c>
      <c r="H752" s="1">
        <v>12</v>
      </c>
      <c r="I752" t="s">
        <v>11</v>
      </c>
    </row>
    <row r="753" spans="1:9" ht="15">
      <c r="A753" t="s">
        <v>28</v>
      </c>
      <c r="B753" s="1">
        <v>2305</v>
      </c>
      <c r="C753" s="1" t="s">
        <v>50</v>
      </c>
      <c r="D753">
        <v>54</v>
      </c>
      <c r="E753">
        <v>4</v>
      </c>
      <c r="F753" s="1">
        <v>0</v>
      </c>
      <c r="G753" s="1">
        <v>19543</v>
      </c>
      <c r="H753" s="1">
        <v>0</v>
      </c>
      <c r="I753" t="s">
        <v>11</v>
      </c>
    </row>
    <row r="754" spans="1:9" ht="15">
      <c r="A754" t="s">
        <v>28</v>
      </c>
      <c r="B754" s="1">
        <v>111876</v>
      </c>
      <c r="C754" s="1" t="s">
        <v>50</v>
      </c>
      <c r="D754">
        <v>64</v>
      </c>
      <c r="E754">
        <v>1</v>
      </c>
      <c r="F754" s="1">
        <v>5766</v>
      </c>
      <c r="G754" s="1">
        <v>403</v>
      </c>
      <c r="H754" s="1">
        <v>11159</v>
      </c>
      <c r="I754" t="s">
        <v>10</v>
      </c>
    </row>
    <row r="755" spans="1:9" ht="15">
      <c r="A755" t="s">
        <v>28</v>
      </c>
      <c r="B755" s="1">
        <v>776</v>
      </c>
      <c r="C755" s="1" t="s">
        <v>50</v>
      </c>
      <c r="D755">
        <v>64</v>
      </c>
      <c r="E755">
        <v>1</v>
      </c>
      <c r="F755" s="1">
        <v>125</v>
      </c>
      <c r="G755" s="1">
        <v>2188</v>
      </c>
      <c r="H755" s="1">
        <v>395</v>
      </c>
      <c r="I755" t="s">
        <v>11</v>
      </c>
    </row>
    <row r="756" spans="1:9" ht="15">
      <c r="A756" t="s">
        <v>28</v>
      </c>
      <c r="B756" s="1">
        <v>1399</v>
      </c>
      <c r="C756" s="1" t="s">
        <v>50</v>
      </c>
      <c r="D756">
        <v>64</v>
      </c>
      <c r="E756" t="s">
        <v>12</v>
      </c>
      <c r="F756" s="1">
        <v>189</v>
      </c>
      <c r="G756" s="1">
        <v>2</v>
      </c>
      <c r="H756" s="1">
        <v>122</v>
      </c>
      <c r="I756" t="s">
        <v>10</v>
      </c>
    </row>
    <row r="757" spans="1:9" ht="15">
      <c r="A757" t="s">
        <v>28</v>
      </c>
      <c r="B757" s="1">
        <v>8</v>
      </c>
      <c r="C757" s="1" t="s">
        <v>50</v>
      </c>
      <c r="D757">
        <v>64</v>
      </c>
      <c r="E757" t="s">
        <v>12</v>
      </c>
      <c r="F757" s="1">
        <v>5</v>
      </c>
      <c r="G757" s="1">
        <v>25</v>
      </c>
      <c r="H757" s="1">
        <v>2</v>
      </c>
      <c r="I757" t="s">
        <v>11</v>
      </c>
    </row>
    <row r="758" spans="1:9" ht="15">
      <c r="A758" t="s">
        <v>28</v>
      </c>
      <c r="B758" s="1">
        <v>1052</v>
      </c>
      <c r="C758" s="1" t="s">
        <v>50</v>
      </c>
      <c r="D758">
        <v>64</v>
      </c>
      <c r="E758" t="s">
        <v>13</v>
      </c>
      <c r="F758" s="1">
        <v>112</v>
      </c>
      <c r="G758" s="1">
        <v>2</v>
      </c>
      <c r="H758" s="1">
        <v>47</v>
      </c>
      <c r="I758" t="s">
        <v>10</v>
      </c>
    </row>
    <row r="759" spans="1:9" ht="15">
      <c r="A759" t="s">
        <v>28</v>
      </c>
      <c r="B759" s="1">
        <v>6</v>
      </c>
      <c r="C759" s="1" t="s">
        <v>50</v>
      </c>
      <c r="D759">
        <v>64</v>
      </c>
      <c r="E759" t="s">
        <v>13</v>
      </c>
      <c r="F759" s="1">
        <v>3</v>
      </c>
      <c r="G759" s="1">
        <v>19</v>
      </c>
      <c r="H759" s="1">
        <v>2</v>
      </c>
      <c r="I759" t="s">
        <v>11</v>
      </c>
    </row>
    <row r="760" spans="1:9" ht="15">
      <c r="A760" t="s">
        <v>28</v>
      </c>
      <c r="B760" s="1">
        <v>100</v>
      </c>
      <c r="C760" s="1" t="s">
        <v>50</v>
      </c>
      <c r="D760">
        <v>64</v>
      </c>
      <c r="E760">
        <v>3</v>
      </c>
      <c r="F760" s="1">
        <v>0</v>
      </c>
      <c r="G760" s="1">
        <v>5</v>
      </c>
      <c r="H760" s="1">
        <v>7</v>
      </c>
      <c r="I760" t="s">
        <v>10</v>
      </c>
    </row>
    <row r="761" spans="1:9" ht="15">
      <c r="A761" t="s">
        <v>28</v>
      </c>
      <c r="B761" s="1">
        <v>151</v>
      </c>
      <c r="C761" s="1" t="s">
        <v>50</v>
      </c>
      <c r="D761">
        <v>64</v>
      </c>
      <c r="E761">
        <v>3</v>
      </c>
      <c r="F761" s="1">
        <v>0</v>
      </c>
      <c r="G761" s="1">
        <v>18</v>
      </c>
      <c r="H761" s="1">
        <v>6</v>
      </c>
      <c r="I761" t="s">
        <v>11</v>
      </c>
    </row>
    <row r="762" spans="1:9" ht="15">
      <c r="A762" t="s">
        <v>28</v>
      </c>
      <c r="B762" s="1">
        <v>2599</v>
      </c>
      <c r="C762" s="1" t="s">
        <v>50</v>
      </c>
      <c r="D762">
        <v>64</v>
      </c>
      <c r="E762">
        <v>4</v>
      </c>
      <c r="F762" s="1">
        <v>0</v>
      </c>
      <c r="G762" s="1">
        <v>31836</v>
      </c>
      <c r="H762" s="1">
        <v>0</v>
      </c>
      <c r="I762" t="s">
        <v>11</v>
      </c>
    </row>
    <row r="763" spans="1:9" ht="15">
      <c r="A763" t="s">
        <v>28</v>
      </c>
      <c r="B763" s="1">
        <v>128407</v>
      </c>
      <c r="C763" s="1" t="s">
        <v>50</v>
      </c>
      <c r="D763">
        <v>99</v>
      </c>
      <c r="E763">
        <v>1</v>
      </c>
      <c r="F763" s="1">
        <v>5664</v>
      </c>
      <c r="G763" s="1">
        <v>210</v>
      </c>
      <c r="H763" s="1">
        <v>12308</v>
      </c>
      <c r="I763" t="s">
        <v>10</v>
      </c>
    </row>
    <row r="764" spans="1:9" ht="15">
      <c r="A764" t="s">
        <v>28</v>
      </c>
      <c r="B764" s="1">
        <v>517</v>
      </c>
      <c r="C764" s="1" t="s">
        <v>50</v>
      </c>
      <c r="D764">
        <v>99</v>
      </c>
      <c r="E764">
        <v>1</v>
      </c>
      <c r="F764" s="1">
        <v>82</v>
      </c>
      <c r="G764" s="1">
        <v>1087</v>
      </c>
      <c r="H764" s="1">
        <v>228</v>
      </c>
      <c r="I764" t="s">
        <v>11</v>
      </c>
    </row>
    <row r="765" spans="1:9" ht="15">
      <c r="A765" t="s">
        <v>28</v>
      </c>
      <c r="B765" s="1">
        <v>1026</v>
      </c>
      <c r="C765" s="1" t="s">
        <v>50</v>
      </c>
      <c r="D765">
        <v>99</v>
      </c>
      <c r="E765" t="s">
        <v>12</v>
      </c>
      <c r="F765" s="1">
        <v>120</v>
      </c>
      <c r="G765" s="1">
        <v>6</v>
      </c>
      <c r="H765" s="1">
        <v>80</v>
      </c>
      <c r="I765" t="s">
        <v>10</v>
      </c>
    </row>
    <row r="766" spans="1:9" ht="15">
      <c r="A766" t="s">
        <v>28</v>
      </c>
      <c r="B766" s="1">
        <v>1</v>
      </c>
      <c r="C766" s="1" t="s">
        <v>50</v>
      </c>
      <c r="D766">
        <v>99</v>
      </c>
      <c r="E766" t="s">
        <v>12</v>
      </c>
      <c r="F766" s="1">
        <v>0</v>
      </c>
      <c r="G766" s="1">
        <v>1</v>
      </c>
      <c r="H766" s="1">
        <v>0</v>
      </c>
      <c r="I766" t="s">
        <v>11</v>
      </c>
    </row>
    <row r="767" spans="1:9" ht="15">
      <c r="A767" t="s">
        <v>28</v>
      </c>
      <c r="B767" s="1">
        <v>620</v>
      </c>
      <c r="C767" s="1" t="s">
        <v>50</v>
      </c>
      <c r="D767">
        <v>99</v>
      </c>
      <c r="E767" t="s">
        <v>13</v>
      </c>
      <c r="F767" s="1">
        <v>67</v>
      </c>
      <c r="G767" s="1">
        <v>1</v>
      </c>
      <c r="H767" s="1">
        <v>41</v>
      </c>
      <c r="I767" t="s">
        <v>10</v>
      </c>
    </row>
    <row r="768" spans="1:9" ht="15">
      <c r="A768" t="s">
        <v>28</v>
      </c>
      <c r="B768" s="1">
        <v>48</v>
      </c>
      <c r="C768" s="1" t="s">
        <v>50</v>
      </c>
      <c r="D768">
        <v>99</v>
      </c>
      <c r="E768">
        <v>3</v>
      </c>
      <c r="F768" s="1">
        <v>0</v>
      </c>
      <c r="G768" s="1">
        <v>5</v>
      </c>
      <c r="H768" s="1">
        <v>5</v>
      </c>
      <c r="I768" t="s">
        <v>10</v>
      </c>
    </row>
    <row r="769" spans="1:9" ht="15">
      <c r="A769" t="s">
        <v>28</v>
      </c>
      <c r="B769" s="1">
        <v>47</v>
      </c>
      <c r="C769" s="1" t="s">
        <v>50</v>
      </c>
      <c r="D769">
        <v>99</v>
      </c>
      <c r="E769">
        <v>3</v>
      </c>
      <c r="F769" s="1">
        <v>0</v>
      </c>
      <c r="G769" s="1">
        <v>5</v>
      </c>
      <c r="H769" s="1">
        <v>1</v>
      </c>
      <c r="I769" t="s">
        <v>11</v>
      </c>
    </row>
    <row r="770" spans="1:9" ht="15">
      <c r="A770" t="s">
        <v>28</v>
      </c>
      <c r="B770" s="1">
        <v>1078</v>
      </c>
      <c r="C770" s="1" t="s">
        <v>50</v>
      </c>
      <c r="D770">
        <v>99</v>
      </c>
      <c r="E770">
        <v>4</v>
      </c>
      <c r="F770" s="1">
        <v>0</v>
      </c>
      <c r="G770" s="1">
        <v>10712</v>
      </c>
      <c r="H770" s="1">
        <v>0</v>
      </c>
      <c r="I770" t="s">
        <v>11</v>
      </c>
    </row>
    <row r="771" spans="1:9" ht="15">
      <c r="A771" t="s">
        <v>28</v>
      </c>
      <c r="B771" s="1">
        <v>5</v>
      </c>
      <c r="C771" s="1" t="s">
        <v>50</v>
      </c>
      <c r="D771" t="s">
        <v>14</v>
      </c>
      <c r="E771">
        <v>6</v>
      </c>
      <c r="F771" s="1">
        <v>0</v>
      </c>
      <c r="G771" s="1">
        <v>1</v>
      </c>
      <c r="H771" s="1">
        <v>0</v>
      </c>
      <c r="I771" t="s">
        <v>11</v>
      </c>
    </row>
    <row r="772" spans="1:9" ht="15">
      <c r="A772" t="s">
        <v>29</v>
      </c>
      <c r="B772" s="1">
        <v>1175</v>
      </c>
      <c r="C772" s="1">
        <v>844</v>
      </c>
      <c r="D772">
        <v>24</v>
      </c>
      <c r="E772">
        <v>1</v>
      </c>
      <c r="F772" s="1">
        <v>274</v>
      </c>
      <c r="G772" s="1">
        <v>30</v>
      </c>
      <c r="H772" s="1">
        <v>788</v>
      </c>
      <c r="I772" t="s">
        <v>10</v>
      </c>
    </row>
    <row r="773" spans="1:9" ht="15">
      <c r="A773" t="s">
        <v>29</v>
      </c>
      <c r="B773" s="1">
        <v>20</v>
      </c>
      <c r="C773" s="1">
        <v>7</v>
      </c>
      <c r="D773">
        <v>24</v>
      </c>
      <c r="E773">
        <v>1</v>
      </c>
      <c r="F773" s="1">
        <v>1</v>
      </c>
      <c r="G773" s="1">
        <v>32</v>
      </c>
      <c r="H773" s="1">
        <v>13</v>
      </c>
      <c r="I773" t="s">
        <v>11</v>
      </c>
    </row>
    <row r="774" spans="1:9" ht="15">
      <c r="A774" t="s">
        <v>29</v>
      </c>
      <c r="B774" s="1">
        <v>120</v>
      </c>
      <c r="C774" s="1">
        <v>354</v>
      </c>
      <c r="D774">
        <v>24</v>
      </c>
      <c r="E774" t="s">
        <v>13</v>
      </c>
      <c r="F774" s="1">
        <v>132</v>
      </c>
      <c r="G774" s="1">
        <v>8</v>
      </c>
      <c r="H774" s="1">
        <v>65</v>
      </c>
      <c r="I774" t="s">
        <v>10</v>
      </c>
    </row>
    <row r="775" spans="1:9" ht="15">
      <c r="A775" t="s">
        <v>29</v>
      </c>
      <c r="B775" s="1">
        <v>78</v>
      </c>
      <c r="C775" s="1">
        <v>312</v>
      </c>
      <c r="D775">
        <v>24</v>
      </c>
      <c r="E775">
        <v>3</v>
      </c>
      <c r="F775" s="1">
        <v>15</v>
      </c>
      <c r="G775" s="1">
        <v>44</v>
      </c>
      <c r="H775" s="1">
        <v>54</v>
      </c>
      <c r="I775" t="s">
        <v>10</v>
      </c>
    </row>
    <row r="776" spans="1:9" ht="15">
      <c r="A776" t="s">
        <v>29</v>
      </c>
      <c r="B776" s="1">
        <v>151</v>
      </c>
      <c r="C776" s="1">
        <v>566</v>
      </c>
      <c r="D776">
        <v>24</v>
      </c>
      <c r="E776">
        <v>3</v>
      </c>
      <c r="F776" s="1">
        <v>12</v>
      </c>
      <c r="G776" s="1">
        <v>286</v>
      </c>
      <c r="H776" s="1">
        <v>50</v>
      </c>
      <c r="I776" t="s">
        <v>11</v>
      </c>
    </row>
    <row r="777" spans="1:9" ht="15">
      <c r="A777" t="s">
        <v>29</v>
      </c>
      <c r="B777" s="1">
        <v>35</v>
      </c>
      <c r="C777" s="1">
        <v>83</v>
      </c>
      <c r="D777">
        <v>24</v>
      </c>
      <c r="E777">
        <v>4</v>
      </c>
      <c r="F777" s="1">
        <v>0</v>
      </c>
      <c r="G777" s="1">
        <v>122</v>
      </c>
      <c r="H777" s="1">
        <v>0</v>
      </c>
      <c r="I777" t="s">
        <v>11</v>
      </c>
    </row>
    <row r="778" spans="1:9" ht="15">
      <c r="A778" t="s">
        <v>29</v>
      </c>
      <c r="B778" s="1">
        <v>5950</v>
      </c>
      <c r="C778" s="1">
        <v>4805</v>
      </c>
      <c r="D778">
        <v>34</v>
      </c>
      <c r="E778">
        <v>1</v>
      </c>
      <c r="F778" s="1">
        <v>1298</v>
      </c>
      <c r="G778" s="1">
        <v>179</v>
      </c>
      <c r="H778" s="1">
        <v>4210</v>
      </c>
      <c r="I778" t="s">
        <v>10</v>
      </c>
    </row>
    <row r="779" spans="1:9" ht="15">
      <c r="A779" t="s">
        <v>29</v>
      </c>
      <c r="B779" s="1">
        <v>82</v>
      </c>
      <c r="C779" s="1">
        <v>28</v>
      </c>
      <c r="D779">
        <v>34</v>
      </c>
      <c r="E779">
        <v>1</v>
      </c>
      <c r="F779" s="1">
        <v>11</v>
      </c>
      <c r="G779" s="1">
        <v>130</v>
      </c>
      <c r="H779" s="1">
        <v>53</v>
      </c>
      <c r="I779" t="s">
        <v>11</v>
      </c>
    </row>
    <row r="780" spans="1:9" ht="15">
      <c r="A780" t="s">
        <v>29</v>
      </c>
      <c r="B780" s="1">
        <v>17</v>
      </c>
      <c r="C780" s="1">
        <v>31</v>
      </c>
      <c r="D780">
        <v>34</v>
      </c>
      <c r="E780" t="s">
        <v>12</v>
      </c>
      <c r="F780" s="1">
        <v>14</v>
      </c>
      <c r="G780" s="1">
        <v>2</v>
      </c>
      <c r="H780" s="1">
        <v>6</v>
      </c>
      <c r="I780" t="s">
        <v>10</v>
      </c>
    </row>
    <row r="781" spans="1:9" ht="15">
      <c r="A781" t="s">
        <v>29</v>
      </c>
      <c r="B781" s="1">
        <v>574</v>
      </c>
      <c r="C781" s="1">
        <v>1684</v>
      </c>
      <c r="D781">
        <v>34</v>
      </c>
      <c r="E781" t="s">
        <v>13</v>
      </c>
      <c r="F781" s="1">
        <v>649</v>
      </c>
      <c r="G781" s="1">
        <v>52</v>
      </c>
      <c r="H781" s="1">
        <v>357</v>
      </c>
      <c r="I781" t="s">
        <v>10</v>
      </c>
    </row>
    <row r="782" spans="1:9" ht="15">
      <c r="A782" t="s">
        <v>29</v>
      </c>
      <c r="B782" s="1">
        <v>6</v>
      </c>
      <c r="C782" s="1">
        <v>9</v>
      </c>
      <c r="D782">
        <v>34</v>
      </c>
      <c r="E782" t="s">
        <v>13</v>
      </c>
      <c r="F782" s="1">
        <v>5</v>
      </c>
      <c r="G782" s="1">
        <v>12</v>
      </c>
      <c r="H782" s="1">
        <v>3</v>
      </c>
      <c r="I782" t="s">
        <v>11</v>
      </c>
    </row>
    <row r="783" spans="1:9" ht="15">
      <c r="A783" t="s">
        <v>29</v>
      </c>
      <c r="B783" s="1">
        <v>7</v>
      </c>
      <c r="C783" s="1">
        <v>0</v>
      </c>
      <c r="D783">
        <v>34</v>
      </c>
      <c r="E783">
        <v>3</v>
      </c>
      <c r="F783" s="1">
        <v>4</v>
      </c>
      <c r="G783" s="1">
        <v>6</v>
      </c>
      <c r="H783" s="1">
        <v>6</v>
      </c>
      <c r="I783" t="s">
        <v>10</v>
      </c>
    </row>
    <row r="784" spans="1:9" ht="15">
      <c r="A784" t="s">
        <v>29</v>
      </c>
      <c r="B784" s="1">
        <v>13</v>
      </c>
      <c r="C784" s="1">
        <v>0</v>
      </c>
      <c r="D784">
        <v>34</v>
      </c>
      <c r="E784">
        <v>3</v>
      </c>
      <c r="F784" s="1">
        <v>2</v>
      </c>
      <c r="G784" s="1">
        <v>16</v>
      </c>
      <c r="H784" s="1">
        <v>6</v>
      </c>
      <c r="I784" t="s">
        <v>11</v>
      </c>
    </row>
    <row r="785" spans="1:9" ht="15">
      <c r="A785" t="s">
        <v>29</v>
      </c>
      <c r="B785" s="1">
        <v>30</v>
      </c>
      <c r="C785" s="1">
        <v>20</v>
      </c>
      <c r="D785">
        <v>34</v>
      </c>
      <c r="E785">
        <v>4</v>
      </c>
      <c r="F785" s="1">
        <v>0</v>
      </c>
      <c r="G785" s="1">
        <v>64</v>
      </c>
      <c r="H785" s="1">
        <v>0</v>
      </c>
      <c r="I785" t="s">
        <v>11</v>
      </c>
    </row>
    <row r="786" spans="1:9" ht="15">
      <c r="A786" t="s">
        <v>29</v>
      </c>
      <c r="B786" s="1">
        <v>9002</v>
      </c>
      <c r="C786" s="1">
        <v>6569</v>
      </c>
      <c r="D786">
        <v>39</v>
      </c>
      <c r="E786">
        <v>1</v>
      </c>
      <c r="F786" s="1">
        <v>2177</v>
      </c>
      <c r="G786" s="1">
        <v>339</v>
      </c>
      <c r="H786" s="1">
        <v>6693</v>
      </c>
      <c r="I786" t="s">
        <v>10</v>
      </c>
    </row>
    <row r="787" spans="1:9" ht="15">
      <c r="A787" t="s">
        <v>29</v>
      </c>
      <c r="B787" s="1">
        <v>106</v>
      </c>
      <c r="C787" s="1">
        <v>79</v>
      </c>
      <c r="D787">
        <v>39</v>
      </c>
      <c r="E787">
        <v>1</v>
      </c>
      <c r="F787" s="1">
        <v>13</v>
      </c>
      <c r="G787" s="1">
        <v>166</v>
      </c>
      <c r="H787" s="1">
        <v>75</v>
      </c>
      <c r="I787" t="s">
        <v>11</v>
      </c>
    </row>
    <row r="788" spans="1:9" ht="15">
      <c r="A788" t="s">
        <v>29</v>
      </c>
      <c r="B788" s="1">
        <v>31</v>
      </c>
      <c r="C788" s="1">
        <v>105</v>
      </c>
      <c r="D788">
        <v>39</v>
      </c>
      <c r="E788" t="s">
        <v>12</v>
      </c>
      <c r="F788" s="1">
        <v>20</v>
      </c>
      <c r="G788" s="1">
        <v>2</v>
      </c>
      <c r="H788" s="1">
        <v>10</v>
      </c>
      <c r="I788" t="s">
        <v>10</v>
      </c>
    </row>
    <row r="789" spans="1:9" ht="15">
      <c r="A789" t="s">
        <v>29</v>
      </c>
      <c r="B789" s="1">
        <v>309</v>
      </c>
      <c r="C789" s="1">
        <v>1153</v>
      </c>
      <c r="D789">
        <v>39</v>
      </c>
      <c r="E789" t="s">
        <v>13</v>
      </c>
      <c r="F789" s="1">
        <v>355</v>
      </c>
      <c r="G789" s="1">
        <v>31</v>
      </c>
      <c r="H789" s="1">
        <v>176</v>
      </c>
      <c r="I789" t="s">
        <v>10</v>
      </c>
    </row>
    <row r="790" spans="1:9" ht="15">
      <c r="A790" t="s">
        <v>29</v>
      </c>
      <c r="B790" s="1">
        <v>3</v>
      </c>
      <c r="C790" s="1">
        <v>6</v>
      </c>
      <c r="D790">
        <v>39</v>
      </c>
      <c r="E790" t="s">
        <v>13</v>
      </c>
      <c r="F790" s="1">
        <v>6</v>
      </c>
      <c r="G790" s="1">
        <v>14</v>
      </c>
      <c r="H790" s="1">
        <v>1</v>
      </c>
      <c r="I790" t="s">
        <v>11</v>
      </c>
    </row>
    <row r="791" spans="1:9" ht="15">
      <c r="A791" t="s">
        <v>29</v>
      </c>
      <c r="B791" s="1">
        <v>10</v>
      </c>
      <c r="C791" s="1">
        <v>25</v>
      </c>
      <c r="D791">
        <v>39</v>
      </c>
      <c r="E791">
        <v>4</v>
      </c>
      <c r="F791" s="1">
        <v>0</v>
      </c>
      <c r="G791" s="1">
        <v>36</v>
      </c>
      <c r="H791" s="1">
        <v>0</v>
      </c>
      <c r="I791" t="s">
        <v>11</v>
      </c>
    </row>
    <row r="792" spans="1:9" ht="15">
      <c r="A792" t="s">
        <v>29</v>
      </c>
      <c r="B792" s="1">
        <v>11627</v>
      </c>
      <c r="C792" s="1">
        <v>9924</v>
      </c>
      <c r="D792">
        <v>44</v>
      </c>
      <c r="E792">
        <v>1</v>
      </c>
      <c r="F792" s="1">
        <v>2769</v>
      </c>
      <c r="G792" s="1">
        <v>529</v>
      </c>
      <c r="H792" s="1">
        <v>8618</v>
      </c>
      <c r="I792" t="s">
        <v>10</v>
      </c>
    </row>
    <row r="793" spans="1:9" ht="15">
      <c r="A793" t="s">
        <v>29</v>
      </c>
      <c r="B793" s="1">
        <v>180</v>
      </c>
      <c r="C793" s="1">
        <v>179</v>
      </c>
      <c r="D793">
        <v>44</v>
      </c>
      <c r="E793">
        <v>1</v>
      </c>
      <c r="F793" s="1">
        <v>24</v>
      </c>
      <c r="G793" s="1">
        <v>283</v>
      </c>
      <c r="H793" s="1">
        <v>129</v>
      </c>
      <c r="I793" t="s">
        <v>11</v>
      </c>
    </row>
    <row r="794" spans="1:9" ht="15">
      <c r="A794" t="s">
        <v>29</v>
      </c>
      <c r="B794" s="1">
        <v>133</v>
      </c>
      <c r="C794" s="1">
        <v>216</v>
      </c>
      <c r="D794">
        <v>44</v>
      </c>
      <c r="E794" t="s">
        <v>12</v>
      </c>
      <c r="F794" s="1">
        <v>93</v>
      </c>
      <c r="G794" s="1">
        <v>7</v>
      </c>
      <c r="H794" s="1">
        <v>57</v>
      </c>
      <c r="I794" t="s">
        <v>10</v>
      </c>
    </row>
    <row r="795" spans="1:9" ht="15">
      <c r="A795" t="s">
        <v>29</v>
      </c>
      <c r="B795" s="1">
        <v>3</v>
      </c>
      <c r="C795" s="1">
        <v>4</v>
      </c>
      <c r="D795">
        <v>44</v>
      </c>
      <c r="E795" t="s">
        <v>12</v>
      </c>
      <c r="F795" s="1">
        <v>2</v>
      </c>
      <c r="G795" s="1">
        <v>7</v>
      </c>
      <c r="H795" s="1">
        <v>1</v>
      </c>
      <c r="I795" t="s">
        <v>11</v>
      </c>
    </row>
    <row r="796" spans="1:9" ht="15">
      <c r="A796" t="s">
        <v>29</v>
      </c>
      <c r="B796" s="1">
        <v>404</v>
      </c>
      <c r="C796" s="1">
        <v>1012</v>
      </c>
      <c r="D796">
        <v>44</v>
      </c>
      <c r="E796" t="s">
        <v>13</v>
      </c>
      <c r="F796" s="1">
        <v>426</v>
      </c>
      <c r="G796" s="1">
        <v>34</v>
      </c>
      <c r="H796" s="1">
        <v>217</v>
      </c>
      <c r="I796" t="s">
        <v>10</v>
      </c>
    </row>
    <row r="797" spans="1:9" ht="15">
      <c r="A797" t="s">
        <v>29</v>
      </c>
      <c r="B797" s="1">
        <v>5</v>
      </c>
      <c r="C797">
        <v>6</v>
      </c>
      <c r="D797">
        <v>44</v>
      </c>
      <c r="E797" t="s">
        <v>13</v>
      </c>
      <c r="F797" s="1">
        <v>7</v>
      </c>
      <c r="G797" s="1">
        <v>18</v>
      </c>
      <c r="H797" s="1">
        <v>3</v>
      </c>
      <c r="I797" t="s">
        <v>11</v>
      </c>
    </row>
    <row r="798" spans="1:9" ht="15">
      <c r="A798" t="s">
        <v>29</v>
      </c>
      <c r="B798" s="1">
        <v>20</v>
      </c>
      <c r="C798">
        <v>0</v>
      </c>
      <c r="D798">
        <v>44</v>
      </c>
      <c r="E798">
        <v>3</v>
      </c>
      <c r="F798" s="1">
        <v>8</v>
      </c>
      <c r="G798" s="1">
        <v>13</v>
      </c>
      <c r="H798" s="1">
        <v>15</v>
      </c>
      <c r="I798" t="s">
        <v>10</v>
      </c>
    </row>
    <row r="799" spans="1:9" ht="15">
      <c r="A799" t="s">
        <v>29</v>
      </c>
      <c r="B799" s="1">
        <v>33</v>
      </c>
      <c r="C799" s="1">
        <v>0</v>
      </c>
      <c r="D799">
        <v>44</v>
      </c>
      <c r="E799">
        <v>3</v>
      </c>
      <c r="F799" s="1">
        <v>4</v>
      </c>
      <c r="G799" s="1">
        <v>50</v>
      </c>
      <c r="H799" s="1">
        <v>16</v>
      </c>
      <c r="I799" t="s">
        <v>11</v>
      </c>
    </row>
    <row r="800" spans="1:9" ht="15">
      <c r="A800" t="s">
        <v>29</v>
      </c>
      <c r="B800" s="1">
        <v>59</v>
      </c>
      <c r="C800">
        <v>29</v>
      </c>
      <c r="D800">
        <v>44</v>
      </c>
      <c r="E800">
        <v>4</v>
      </c>
      <c r="F800" s="1">
        <v>0</v>
      </c>
      <c r="G800" s="1">
        <v>104</v>
      </c>
      <c r="H800" s="1">
        <v>0</v>
      </c>
      <c r="I800" t="s">
        <v>11</v>
      </c>
    </row>
    <row r="801" spans="1:9" ht="15">
      <c r="A801" t="s">
        <v>29</v>
      </c>
      <c r="B801" s="1">
        <v>31395</v>
      </c>
      <c r="C801" s="1">
        <v>28786</v>
      </c>
      <c r="D801">
        <v>54</v>
      </c>
      <c r="E801">
        <v>1</v>
      </c>
      <c r="F801" s="1">
        <v>9098</v>
      </c>
      <c r="G801" s="1">
        <v>1438</v>
      </c>
      <c r="H801" s="1">
        <v>23622</v>
      </c>
      <c r="I801" t="s">
        <v>10</v>
      </c>
    </row>
    <row r="802" spans="1:9" ht="15">
      <c r="A802" t="s">
        <v>29</v>
      </c>
      <c r="B802" s="1">
        <v>406</v>
      </c>
      <c r="C802">
        <v>418</v>
      </c>
      <c r="D802">
        <v>54</v>
      </c>
      <c r="E802">
        <v>1</v>
      </c>
      <c r="F802" s="1">
        <v>61</v>
      </c>
      <c r="G802" s="1">
        <v>656</v>
      </c>
      <c r="H802" s="1">
        <v>270</v>
      </c>
      <c r="I802" t="s">
        <v>11</v>
      </c>
    </row>
    <row r="803" spans="1:9" ht="15">
      <c r="A803" t="s">
        <v>29</v>
      </c>
      <c r="B803" s="1">
        <v>406</v>
      </c>
      <c r="C803">
        <v>956</v>
      </c>
      <c r="D803">
        <v>54</v>
      </c>
      <c r="E803" t="s">
        <v>12</v>
      </c>
      <c r="F803" s="1">
        <v>343</v>
      </c>
      <c r="G803" s="1">
        <v>20</v>
      </c>
      <c r="H803" s="1">
        <v>181</v>
      </c>
      <c r="I803" t="s">
        <v>10</v>
      </c>
    </row>
    <row r="804" spans="1:9" ht="15">
      <c r="A804" t="s">
        <v>29</v>
      </c>
      <c r="B804" s="1">
        <v>2</v>
      </c>
      <c r="C804" s="1">
        <v>3</v>
      </c>
      <c r="D804">
        <v>54</v>
      </c>
      <c r="E804" t="s">
        <v>12</v>
      </c>
      <c r="F804" s="1">
        <v>1</v>
      </c>
      <c r="G804" s="1">
        <v>2</v>
      </c>
      <c r="H804" s="1">
        <v>0</v>
      </c>
      <c r="I804" t="s">
        <v>11</v>
      </c>
    </row>
    <row r="805" spans="1:9" ht="15">
      <c r="A805" t="s">
        <v>29</v>
      </c>
      <c r="B805" s="1">
        <v>449</v>
      </c>
      <c r="C805" s="1">
        <v>1192</v>
      </c>
      <c r="D805">
        <v>54</v>
      </c>
      <c r="E805" t="s">
        <v>13</v>
      </c>
      <c r="F805" s="1">
        <v>464</v>
      </c>
      <c r="G805" s="1">
        <v>36</v>
      </c>
      <c r="H805" s="1">
        <v>230</v>
      </c>
      <c r="I805" t="s">
        <v>10</v>
      </c>
    </row>
    <row r="806" spans="1:9" ht="15">
      <c r="A806" t="s">
        <v>29</v>
      </c>
      <c r="B806" s="1">
        <v>5</v>
      </c>
      <c r="C806" s="1">
        <v>10</v>
      </c>
      <c r="D806">
        <v>54</v>
      </c>
      <c r="E806" t="s">
        <v>13</v>
      </c>
      <c r="F806" s="1">
        <v>7</v>
      </c>
      <c r="G806" s="1">
        <v>14</v>
      </c>
      <c r="H806" s="1">
        <v>3</v>
      </c>
      <c r="I806" t="s">
        <v>11</v>
      </c>
    </row>
    <row r="807" spans="1:9" ht="15">
      <c r="A807" t="s">
        <v>29</v>
      </c>
      <c r="B807" s="1">
        <v>16</v>
      </c>
      <c r="C807">
        <v>0</v>
      </c>
      <c r="D807">
        <v>54</v>
      </c>
      <c r="E807">
        <v>3</v>
      </c>
      <c r="F807" s="1">
        <v>8</v>
      </c>
      <c r="G807" s="1">
        <v>10</v>
      </c>
      <c r="H807" s="1">
        <v>12</v>
      </c>
      <c r="I807" t="s">
        <v>10</v>
      </c>
    </row>
    <row r="808" spans="1:9" ht="15">
      <c r="A808" t="s">
        <v>29</v>
      </c>
      <c r="B808" s="1">
        <v>38</v>
      </c>
      <c r="C808">
        <v>0</v>
      </c>
      <c r="D808">
        <v>54</v>
      </c>
      <c r="E808">
        <v>3</v>
      </c>
      <c r="F808" s="1">
        <v>3</v>
      </c>
      <c r="G808" s="1">
        <v>57</v>
      </c>
      <c r="H808" s="1">
        <v>17</v>
      </c>
      <c r="I808" t="s">
        <v>11</v>
      </c>
    </row>
    <row r="809" spans="1:9" ht="15">
      <c r="A809" t="s">
        <v>29</v>
      </c>
      <c r="B809" s="1">
        <v>115</v>
      </c>
      <c r="C809">
        <v>140</v>
      </c>
      <c r="D809">
        <v>54</v>
      </c>
      <c r="E809">
        <v>4</v>
      </c>
      <c r="F809" s="1">
        <v>0</v>
      </c>
      <c r="G809" s="1">
        <v>462</v>
      </c>
      <c r="H809" s="1">
        <v>0</v>
      </c>
      <c r="I809" t="s">
        <v>11</v>
      </c>
    </row>
    <row r="810" spans="1:9" ht="15">
      <c r="A810" t="s">
        <v>29</v>
      </c>
      <c r="B810" s="1">
        <v>33349</v>
      </c>
      <c r="C810" s="1">
        <v>34771</v>
      </c>
      <c r="D810">
        <v>64</v>
      </c>
      <c r="E810">
        <v>1</v>
      </c>
      <c r="F810" s="1">
        <v>12437</v>
      </c>
      <c r="G810" s="1">
        <v>1423</v>
      </c>
      <c r="H810" s="1">
        <v>25392</v>
      </c>
      <c r="I810" t="s">
        <v>10</v>
      </c>
    </row>
    <row r="811" spans="1:9" ht="15">
      <c r="A811" t="s">
        <v>29</v>
      </c>
      <c r="B811" s="1">
        <v>346</v>
      </c>
      <c r="C811">
        <v>255</v>
      </c>
      <c r="D811">
        <v>64</v>
      </c>
      <c r="E811">
        <v>1</v>
      </c>
      <c r="F811" s="1">
        <v>81</v>
      </c>
      <c r="G811" s="1">
        <v>583</v>
      </c>
      <c r="H811" s="1">
        <v>230</v>
      </c>
      <c r="I811" t="s">
        <v>11</v>
      </c>
    </row>
    <row r="812" spans="1:9" ht="15">
      <c r="A812" t="s">
        <v>29</v>
      </c>
      <c r="B812" s="1">
        <v>458</v>
      </c>
      <c r="C812" s="1">
        <v>1225</v>
      </c>
      <c r="D812">
        <v>64</v>
      </c>
      <c r="E812" t="s">
        <v>12</v>
      </c>
      <c r="F812" s="1">
        <v>450</v>
      </c>
      <c r="G812" s="1">
        <v>21</v>
      </c>
      <c r="H812" s="1">
        <v>230</v>
      </c>
      <c r="I812" t="s">
        <v>10</v>
      </c>
    </row>
    <row r="813" spans="1:9" ht="15">
      <c r="A813" t="s">
        <v>29</v>
      </c>
      <c r="B813" s="1">
        <v>3</v>
      </c>
      <c r="C813">
        <v>8</v>
      </c>
      <c r="D813">
        <v>64</v>
      </c>
      <c r="E813" t="s">
        <v>12</v>
      </c>
      <c r="F813" s="1">
        <v>1</v>
      </c>
      <c r="G813" s="1">
        <v>3</v>
      </c>
      <c r="H813" s="1">
        <v>1</v>
      </c>
      <c r="I813" t="s">
        <v>11</v>
      </c>
    </row>
    <row r="814" spans="1:9" ht="15">
      <c r="A814" t="s">
        <v>29</v>
      </c>
      <c r="B814" s="1">
        <v>188</v>
      </c>
      <c r="C814" s="1">
        <v>583</v>
      </c>
      <c r="D814">
        <v>64</v>
      </c>
      <c r="E814" t="s">
        <v>13</v>
      </c>
      <c r="F814" s="1">
        <v>180</v>
      </c>
      <c r="G814" s="1">
        <v>15</v>
      </c>
      <c r="H814" s="1">
        <v>97</v>
      </c>
      <c r="I814" t="s">
        <v>10</v>
      </c>
    </row>
    <row r="815" spans="1:9" ht="15">
      <c r="A815" t="s">
        <v>29</v>
      </c>
      <c r="B815" s="1">
        <v>19</v>
      </c>
      <c r="C815">
        <v>0</v>
      </c>
      <c r="D815">
        <v>64</v>
      </c>
      <c r="E815">
        <v>3</v>
      </c>
      <c r="F815" s="1">
        <v>4</v>
      </c>
      <c r="G815" s="1">
        <v>14</v>
      </c>
      <c r="H815" s="1">
        <v>16</v>
      </c>
      <c r="I815" t="s">
        <v>10</v>
      </c>
    </row>
    <row r="816" spans="1:9" ht="15">
      <c r="A816" t="s">
        <v>29</v>
      </c>
      <c r="B816" s="1">
        <v>12</v>
      </c>
      <c r="C816">
        <v>0</v>
      </c>
      <c r="D816">
        <v>64</v>
      </c>
      <c r="E816">
        <v>3</v>
      </c>
      <c r="F816" s="1">
        <v>1</v>
      </c>
      <c r="G816" s="1">
        <v>18</v>
      </c>
      <c r="H816" s="1">
        <v>6</v>
      </c>
      <c r="I816" t="s">
        <v>11</v>
      </c>
    </row>
    <row r="817" spans="1:9" ht="15">
      <c r="A817" t="s">
        <v>29</v>
      </c>
      <c r="B817" s="1">
        <v>90</v>
      </c>
      <c r="C817">
        <v>98</v>
      </c>
      <c r="D817">
        <v>64</v>
      </c>
      <c r="E817">
        <v>4</v>
      </c>
      <c r="F817" s="1">
        <v>0</v>
      </c>
      <c r="G817" s="1">
        <v>253</v>
      </c>
      <c r="H817" s="1">
        <v>0</v>
      </c>
      <c r="I817" t="s">
        <v>11</v>
      </c>
    </row>
    <row r="818" spans="1:9" ht="15">
      <c r="A818" t="s">
        <v>29</v>
      </c>
      <c r="B818" s="1">
        <v>38939</v>
      </c>
      <c r="C818" s="1">
        <v>38972</v>
      </c>
      <c r="D818">
        <v>99</v>
      </c>
      <c r="E818">
        <v>1</v>
      </c>
      <c r="F818" s="1">
        <v>13669</v>
      </c>
      <c r="G818" s="1">
        <v>1537</v>
      </c>
      <c r="H818" s="1">
        <v>29316</v>
      </c>
      <c r="I818" t="s">
        <v>10</v>
      </c>
    </row>
    <row r="819" spans="1:9" ht="15">
      <c r="A819" t="s">
        <v>29</v>
      </c>
      <c r="B819" s="1">
        <v>451</v>
      </c>
      <c r="C819">
        <v>391</v>
      </c>
      <c r="D819">
        <v>99</v>
      </c>
      <c r="E819">
        <v>1</v>
      </c>
      <c r="F819" s="1">
        <v>55</v>
      </c>
      <c r="G819" s="1">
        <v>616</v>
      </c>
      <c r="H819" s="1">
        <v>272</v>
      </c>
      <c r="I819" t="s">
        <v>11</v>
      </c>
    </row>
    <row r="820" spans="1:9" ht="15">
      <c r="A820" t="s">
        <v>29</v>
      </c>
      <c r="B820" s="1">
        <v>380</v>
      </c>
      <c r="C820" s="1">
        <v>1388</v>
      </c>
      <c r="D820">
        <v>99</v>
      </c>
      <c r="E820" t="s">
        <v>12</v>
      </c>
      <c r="F820" s="1">
        <v>317</v>
      </c>
      <c r="G820" s="1">
        <v>22</v>
      </c>
      <c r="H820" s="1">
        <v>191</v>
      </c>
      <c r="I820" t="s">
        <v>10</v>
      </c>
    </row>
    <row r="821" spans="1:9" ht="15">
      <c r="A821" t="s">
        <v>29</v>
      </c>
      <c r="B821" s="1">
        <v>4</v>
      </c>
      <c r="C821">
        <v>22</v>
      </c>
      <c r="D821">
        <v>99</v>
      </c>
      <c r="E821" t="s">
        <v>12</v>
      </c>
      <c r="F821" s="1">
        <v>3</v>
      </c>
      <c r="G821" s="1">
        <v>8</v>
      </c>
      <c r="H821" s="1">
        <v>1</v>
      </c>
      <c r="I821" t="s">
        <v>11</v>
      </c>
    </row>
    <row r="822" spans="1:9" ht="15">
      <c r="A822" t="s">
        <v>29</v>
      </c>
      <c r="B822" s="1">
        <v>187</v>
      </c>
      <c r="C822">
        <v>561</v>
      </c>
      <c r="D822">
        <v>99</v>
      </c>
      <c r="E822" t="s">
        <v>13</v>
      </c>
      <c r="F822" s="1">
        <v>176</v>
      </c>
      <c r="G822" s="1">
        <v>16</v>
      </c>
      <c r="H822" s="1">
        <v>91</v>
      </c>
      <c r="I822" t="s">
        <v>10</v>
      </c>
    </row>
    <row r="823" spans="1:9" ht="15">
      <c r="A823" t="s">
        <v>29</v>
      </c>
      <c r="B823" s="1">
        <v>1</v>
      </c>
      <c r="C823">
        <v>1</v>
      </c>
      <c r="D823">
        <v>99</v>
      </c>
      <c r="E823" t="s">
        <v>13</v>
      </c>
      <c r="F823" s="1">
        <v>1</v>
      </c>
      <c r="G823" s="1">
        <v>4</v>
      </c>
      <c r="H823" s="1">
        <v>0</v>
      </c>
      <c r="I823" t="s">
        <v>11</v>
      </c>
    </row>
    <row r="824" spans="1:9" ht="15">
      <c r="A824" t="s">
        <v>29</v>
      </c>
      <c r="B824" s="1">
        <v>11</v>
      </c>
      <c r="C824">
        <v>0</v>
      </c>
      <c r="D824">
        <v>99</v>
      </c>
      <c r="E824">
        <v>3</v>
      </c>
      <c r="F824" s="1">
        <v>1</v>
      </c>
      <c r="G824" s="1">
        <v>5</v>
      </c>
      <c r="H824" s="1">
        <v>8</v>
      </c>
      <c r="I824" t="s">
        <v>10</v>
      </c>
    </row>
    <row r="825" spans="1:9" ht="15">
      <c r="A825" t="s">
        <v>29</v>
      </c>
      <c r="B825" s="1">
        <v>22</v>
      </c>
      <c r="C825">
        <v>0</v>
      </c>
      <c r="D825">
        <v>99</v>
      </c>
      <c r="E825">
        <v>3</v>
      </c>
      <c r="F825" s="1">
        <v>3</v>
      </c>
      <c r="G825" s="1">
        <v>24</v>
      </c>
      <c r="H825" s="1">
        <v>12</v>
      </c>
      <c r="I825" t="s">
        <v>11</v>
      </c>
    </row>
    <row r="826" spans="1:9" ht="15">
      <c r="A826" t="s">
        <v>29</v>
      </c>
      <c r="B826" s="1">
        <v>85</v>
      </c>
      <c r="C826">
        <v>65</v>
      </c>
      <c r="D826">
        <v>99</v>
      </c>
      <c r="E826">
        <v>4</v>
      </c>
      <c r="F826" s="1">
        <v>0</v>
      </c>
      <c r="G826" s="1">
        <v>129</v>
      </c>
      <c r="H826" s="1">
        <v>0</v>
      </c>
      <c r="I826" t="s">
        <v>11</v>
      </c>
    </row>
    <row r="827" spans="1:9" ht="15">
      <c r="A827" t="s">
        <v>30</v>
      </c>
      <c r="B827" s="1">
        <v>4692</v>
      </c>
      <c r="C827" t="s">
        <v>50</v>
      </c>
      <c r="D827">
        <v>24</v>
      </c>
      <c r="E827">
        <v>1</v>
      </c>
      <c r="F827" s="1">
        <v>92</v>
      </c>
      <c r="G827" s="1">
        <v>11</v>
      </c>
      <c r="H827" s="1">
        <v>130</v>
      </c>
      <c r="I827" t="s">
        <v>10</v>
      </c>
    </row>
    <row r="828" spans="1:9" ht="15">
      <c r="A828" t="s">
        <v>30</v>
      </c>
      <c r="B828" s="1">
        <v>84</v>
      </c>
      <c r="C828" t="s">
        <v>50</v>
      </c>
      <c r="D828">
        <v>24</v>
      </c>
      <c r="E828">
        <v>1</v>
      </c>
      <c r="F828" s="1">
        <v>0</v>
      </c>
      <c r="G828" s="1">
        <v>16</v>
      </c>
      <c r="H828" s="1">
        <v>6</v>
      </c>
      <c r="I828" t="s">
        <v>11</v>
      </c>
    </row>
    <row r="829" spans="1:9" ht="15">
      <c r="A829" t="s">
        <v>30</v>
      </c>
      <c r="B829" s="1">
        <v>257</v>
      </c>
      <c r="C829" t="s">
        <v>50</v>
      </c>
      <c r="D829">
        <v>24</v>
      </c>
      <c r="E829" t="s">
        <v>13</v>
      </c>
      <c r="F829" s="1">
        <v>6</v>
      </c>
      <c r="G829" s="1">
        <v>0</v>
      </c>
      <c r="H829" s="1">
        <v>3</v>
      </c>
      <c r="I829" t="s">
        <v>10</v>
      </c>
    </row>
    <row r="830" spans="1:9" ht="15">
      <c r="A830" t="s">
        <v>30</v>
      </c>
      <c r="B830" s="1">
        <v>3</v>
      </c>
      <c r="C830" t="s">
        <v>50</v>
      </c>
      <c r="D830">
        <v>24</v>
      </c>
      <c r="E830">
        <v>3</v>
      </c>
      <c r="F830" s="1">
        <v>0</v>
      </c>
      <c r="G830" s="1">
        <v>2</v>
      </c>
      <c r="H830" s="1">
        <v>1</v>
      </c>
      <c r="I830" t="s">
        <v>11</v>
      </c>
    </row>
    <row r="831" spans="1:9" ht="15">
      <c r="A831" t="s">
        <v>30</v>
      </c>
      <c r="B831" s="1">
        <v>6</v>
      </c>
      <c r="C831" t="s">
        <v>50</v>
      </c>
      <c r="D831">
        <v>24</v>
      </c>
      <c r="E831">
        <v>4</v>
      </c>
      <c r="F831" s="1">
        <v>0</v>
      </c>
      <c r="G831" s="1">
        <v>6</v>
      </c>
      <c r="H831" s="1">
        <v>0</v>
      </c>
      <c r="I831" t="s">
        <v>11</v>
      </c>
    </row>
    <row r="832" spans="1:9" ht="15">
      <c r="A832" t="s">
        <v>30</v>
      </c>
      <c r="B832" s="1">
        <v>37988</v>
      </c>
      <c r="C832" t="s">
        <v>50</v>
      </c>
      <c r="D832">
        <v>34</v>
      </c>
      <c r="E832">
        <v>1</v>
      </c>
      <c r="F832" s="1">
        <v>599</v>
      </c>
      <c r="G832" s="1">
        <v>128</v>
      </c>
      <c r="H832" s="1">
        <v>976</v>
      </c>
      <c r="I832" t="s">
        <v>10</v>
      </c>
    </row>
    <row r="833" spans="1:9" ht="15">
      <c r="A833" t="s">
        <v>30</v>
      </c>
      <c r="B833" s="1">
        <v>1841</v>
      </c>
      <c r="C833" t="s">
        <v>50</v>
      </c>
      <c r="D833">
        <v>34</v>
      </c>
      <c r="E833">
        <v>1</v>
      </c>
      <c r="F833" s="1">
        <v>40</v>
      </c>
      <c r="G833" s="1">
        <v>336</v>
      </c>
      <c r="H833" s="1">
        <v>91</v>
      </c>
      <c r="I833" t="s">
        <v>11</v>
      </c>
    </row>
    <row r="834" spans="1:9" ht="15">
      <c r="A834" t="s">
        <v>30</v>
      </c>
      <c r="B834" s="1">
        <v>1429</v>
      </c>
      <c r="C834" t="s">
        <v>50</v>
      </c>
      <c r="D834">
        <v>34</v>
      </c>
      <c r="E834" t="s">
        <v>13</v>
      </c>
      <c r="F834" s="1">
        <v>25</v>
      </c>
      <c r="G834" s="1">
        <v>4</v>
      </c>
      <c r="H834" s="1">
        <v>10</v>
      </c>
      <c r="I834" t="s">
        <v>10</v>
      </c>
    </row>
    <row r="835" spans="1:9" ht="15">
      <c r="A835" t="s">
        <v>30</v>
      </c>
      <c r="B835" s="1">
        <v>2</v>
      </c>
      <c r="C835" t="s">
        <v>50</v>
      </c>
      <c r="D835">
        <v>34</v>
      </c>
      <c r="E835" t="s">
        <v>13</v>
      </c>
      <c r="F835" s="1">
        <v>4</v>
      </c>
      <c r="G835" s="1">
        <v>8</v>
      </c>
      <c r="H835" s="1">
        <v>1</v>
      </c>
      <c r="I835" t="s">
        <v>11</v>
      </c>
    </row>
    <row r="836" spans="1:9" ht="15">
      <c r="A836" t="s">
        <v>30</v>
      </c>
      <c r="B836" s="1">
        <v>212</v>
      </c>
      <c r="C836" t="s">
        <v>50</v>
      </c>
      <c r="D836">
        <v>34</v>
      </c>
      <c r="E836">
        <v>4</v>
      </c>
      <c r="F836" s="1">
        <v>0</v>
      </c>
      <c r="G836" s="1">
        <v>113</v>
      </c>
      <c r="H836" s="1">
        <v>0</v>
      </c>
      <c r="I836" t="s">
        <v>11</v>
      </c>
    </row>
    <row r="837" spans="1:9" ht="15">
      <c r="A837" t="s">
        <v>30</v>
      </c>
      <c r="B837" s="1">
        <v>39570</v>
      </c>
      <c r="C837" t="s">
        <v>50</v>
      </c>
      <c r="D837">
        <v>39</v>
      </c>
      <c r="E837">
        <v>1</v>
      </c>
      <c r="F837" s="1">
        <v>512</v>
      </c>
      <c r="G837" s="1">
        <v>116</v>
      </c>
      <c r="H837" s="1">
        <v>940</v>
      </c>
      <c r="I837" t="s">
        <v>10</v>
      </c>
    </row>
    <row r="838" spans="1:9" ht="15">
      <c r="A838" t="s">
        <v>30</v>
      </c>
      <c r="B838" s="1">
        <v>2275</v>
      </c>
      <c r="C838" t="s">
        <v>50</v>
      </c>
      <c r="D838">
        <v>39</v>
      </c>
      <c r="E838">
        <v>1</v>
      </c>
      <c r="F838" s="1">
        <v>46</v>
      </c>
      <c r="G838" s="1">
        <v>520</v>
      </c>
      <c r="H838" s="1">
        <v>93</v>
      </c>
      <c r="I838" t="s">
        <v>11</v>
      </c>
    </row>
    <row r="839" spans="1:9" ht="15">
      <c r="A839" t="s">
        <v>30</v>
      </c>
      <c r="B839" s="1">
        <v>322</v>
      </c>
      <c r="C839" t="s">
        <v>50</v>
      </c>
      <c r="D839">
        <v>39</v>
      </c>
      <c r="E839" t="s">
        <v>12</v>
      </c>
      <c r="F839" s="1">
        <v>4</v>
      </c>
      <c r="G839" s="1">
        <v>1</v>
      </c>
      <c r="H839" s="1">
        <v>1</v>
      </c>
      <c r="I839" t="s">
        <v>10</v>
      </c>
    </row>
    <row r="840" spans="1:9" ht="15">
      <c r="A840" t="s">
        <v>30</v>
      </c>
      <c r="B840" s="1">
        <v>2</v>
      </c>
      <c r="C840" t="s">
        <v>50</v>
      </c>
      <c r="D840">
        <v>39</v>
      </c>
      <c r="E840" t="s">
        <v>12</v>
      </c>
      <c r="F840" s="1">
        <v>1</v>
      </c>
      <c r="G840" s="1">
        <v>3</v>
      </c>
      <c r="H840" s="1">
        <v>1</v>
      </c>
      <c r="I840" t="s">
        <v>11</v>
      </c>
    </row>
    <row r="841" spans="1:9" ht="15">
      <c r="A841" t="s">
        <v>30</v>
      </c>
      <c r="B841" s="1">
        <v>1697</v>
      </c>
      <c r="C841" t="s">
        <v>50</v>
      </c>
      <c r="D841">
        <v>39</v>
      </c>
      <c r="E841" t="s">
        <v>13</v>
      </c>
      <c r="F841" s="1">
        <v>15</v>
      </c>
      <c r="G841" s="1">
        <v>4</v>
      </c>
      <c r="H841" s="1">
        <v>9</v>
      </c>
      <c r="I841" t="s">
        <v>10</v>
      </c>
    </row>
    <row r="842" spans="1:9" ht="15">
      <c r="A842" t="s">
        <v>30</v>
      </c>
      <c r="B842" s="1">
        <v>30</v>
      </c>
      <c r="C842" t="s">
        <v>50</v>
      </c>
      <c r="D842">
        <v>39</v>
      </c>
      <c r="E842" t="s">
        <v>13</v>
      </c>
      <c r="F842" s="1">
        <v>3</v>
      </c>
      <c r="G842" s="1">
        <v>41</v>
      </c>
      <c r="H842" s="1">
        <v>2</v>
      </c>
      <c r="I842" t="s">
        <v>11</v>
      </c>
    </row>
    <row r="843" spans="1:9" ht="15">
      <c r="A843" t="s">
        <v>30</v>
      </c>
      <c r="B843" s="1">
        <v>59</v>
      </c>
      <c r="C843" t="s">
        <v>50</v>
      </c>
      <c r="D843">
        <v>39</v>
      </c>
      <c r="E843">
        <v>3</v>
      </c>
      <c r="F843" s="1">
        <v>0</v>
      </c>
      <c r="G843" s="1">
        <v>0</v>
      </c>
      <c r="H843" s="1">
        <v>1</v>
      </c>
      <c r="I843" t="s">
        <v>10</v>
      </c>
    </row>
    <row r="844" spans="1:9" ht="15">
      <c r="A844" t="s">
        <v>30</v>
      </c>
      <c r="B844" s="1">
        <v>5</v>
      </c>
      <c r="C844" t="s">
        <v>50</v>
      </c>
      <c r="D844">
        <v>39</v>
      </c>
      <c r="E844">
        <v>3</v>
      </c>
      <c r="F844" s="1">
        <v>0</v>
      </c>
      <c r="G844" s="1">
        <v>3</v>
      </c>
      <c r="H844" s="1">
        <v>0</v>
      </c>
      <c r="I844" t="s">
        <v>11</v>
      </c>
    </row>
    <row r="845" spans="1:9" ht="15">
      <c r="A845" t="s">
        <v>30</v>
      </c>
      <c r="B845" s="1">
        <v>499</v>
      </c>
      <c r="C845" t="s">
        <v>50</v>
      </c>
      <c r="D845">
        <v>39</v>
      </c>
      <c r="E845">
        <v>4</v>
      </c>
      <c r="F845" s="1">
        <v>0</v>
      </c>
      <c r="G845" s="1">
        <v>237</v>
      </c>
      <c r="H845" s="1">
        <v>0</v>
      </c>
      <c r="I845" t="s">
        <v>11</v>
      </c>
    </row>
    <row r="846" spans="1:9" ht="15">
      <c r="A846" t="s">
        <v>30</v>
      </c>
      <c r="B846" s="1">
        <v>31</v>
      </c>
      <c r="C846" t="s">
        <v>50</v>
      </c>
      <c r="D846">
        <v>39</v>
      </c>
      <c r="E846">
        <v>6</v>
      </c>
      <c r="F846" s="1">
        <v>0</v>
      </c>
      <c r="G846" s="1">
        <v>1</v>
      </c>
      <c r="H846" s="1">
        <v>0</v>
      </c>
      <c r="I846" t="s">
        <v>11</v>
      </c>
    </row>
    <row r="847" spans="1:9" ht="15">
      <c r="A847" t="s">
        <v>30</v>
      </c>
      <c r="B847" s="1">
        <v>63789</v>
      </c>
      <c r="C847" t="s">
        <v>50</v>
      </c>
      <c r="D847">
        <v>44</v>
      </c>
      <c r="E847">
        <v>1</v>
      </c>
      <c r="F847" s="1">
        <v>695</v>
      </c>
      <c r="G847" s="1">
        <v>141</v>
      </c>
      <c r="H847" s="1">
        <v>1372</v>
      </c>
      <c r="I847" t="s">
        <v>10</v>
      </c>
    </row>
    <row r="848" spans="1:9" ht="15">
      <c r="A848" t="s">
        <v>30</v>
      </c>
      <c r="B848" s="1">
        <v>2766</v>
      </c>
      <c r="C848" t="s">
        <v>50</v>
      </c>
      <c r="D848">
        <v>44</v>
      </c>
      <c r="E848">
        <v>1</v>
      </c>
      <c r="F848" s="1">
        <v>42</v>
      </c>
      <c r="G848" s="1">
        <v>706</v>
      </c>
      <c r="H848" s="1">
        <v>140</v>
      </c>
      <c r="I848" t="s">
        <v>11</v>
      </c>
    </row>
    <row r="849" spans="1:9" ht="15">
      <c r="A849" t="s">
        <v>30</v>
      </c>
      <c r="B849" s="1">
        <v>381</v>
      </c>
      <c r="C849" t="s">
        <v>50</v>
      </c>
      <c r="D849">
        <v>44</v>
      </c>
      <c r="E849" t="s">
        <v>12</v>
      </c>
      <c r="F849" s="1">
        <v>7</v>
      </c>
      <c r="G849" s="1">
        <v>3</v>
      </c>
      <c r="H849" s="1">
        <v>4</v>
      </c>
      <c r="I849" t="s">
        <v>10</v>
      </c>
    </row>
    <row r="850" spans="1:9" ht="15">
      <c r="A850" t="s">
        <v>30</v>
      </c>
      <c r="B850" s="1">
        <v>70</v>
      </c>
      <c r="C850" t="s">
        <v>50</v>
      </c>
      <c r="D850">
        <v>44</v>
      </c>
      <c r="E850" t="s">
        <v>12</v>
      </c>
      <c r="F850" s="1">
        <v>1</v>
      </c>
      <c r="G850" s="1">
        <v>2</v>
      </c>
      <c r="H850" s="1">
        <v>0</v>
      </c>
      <c r="I850" t="s">
        <v>11</v>
      </c>
    </row>
    <row r="851" spans="1:9" ht="15">
      <c r="A851" t="s">
        <v>30</v>
      </c>
      <c r="B851" s="1">
        <v>1097</v>
      </c>
      <c r="C851" t="s">
        <v>50</v>
      </c>
      <c r="D851">
        <v>44</v>
      </c>
      <c r="E851" t="s">
        <v>13</v>
      </c>
      <c r="F851" s="1">
        <v>22</v>
      </c>
      <c r="G851" s="1">
        <v>3</v>
      </c>
      <c r="H851" s="1">
        <v>10</v>
      </c>
      <c r="I851" t="s">
        <v>10</v>
      </c>
    </row>
    <row r="852" spans="1:9" ht="15">
      <c r="A852" t="s">
        <v>30</v>
      </c>
      <c r="B852" s="1">
        <v>8</v>
      </c>
      <c r="C852" t="s">
        <v>50</v>
      </c>
      <c r="D852">
        <v>44</v>
      </c>
      <c r="E852" t="s">
        <v>13</v>
      </c>
      <c r="F852" s="1">
        <v>2</v>
      </c>
      <c r="G852" s="1">
        <v>5</v>
      </c>
      <c r="H852" s="1">
        <v>0</v>
      </c>
      <c r="I852" t="s">
        <v>11</v>
      </c>
    </row>
    <row r="853" spans="1:9" ht="15">
      <c r="A853" t="s">
        <v>30</v>
      </c>
      <c r="B853" s="1">
        <v>56</v>
      </c>
      <c r="C853" t="s">
        <v>50</v>
      </c>
      <c r="D853">
        <v>44</v>
      </c>
      <c r="E853">
        <v>3</v>
      </c>
      <c r="F853" s="1">
        <v>0</v>
      </c>
      <c r="G853" s="1">
        <v>1</v>
      </c>
      <c r="H853" s="1">
        <v>1</v>
      </c>
      <c r="I853" t="s">
        <v>10</v>
      </c>
    </row>
    <row r="854" spans="1:9" ht="15">
      <c r="A854" t="s">
        <v>30</v>
      </c>
      <c r="B854" s="1">
        <v>12</v>
      </c>
      <c r="C854" t="s">
        <v>50</v>
      </c>
      <c r="D854">
        <v>44</v>
      </c>
      <c r="E854">
        <v>3</v>
      </c>
      <c r="F854" s="1">
        <v>1</v>
      </c>
      <c r="G854" s="1">
        <v>15</v>
      </c>
      <c r="H854" s="1">
        <v>2</v>
      </c>
      <c r="I854" t="s">
        <v>11</v>
      </c>
    </row>
    <row r="855" spans="1:9" ht="15">
      <c r="A855" t="s">
        <v>30</v>
      </c>
      <c r="B855" s="1">
        <v>984</v>
      </c>
      <c r="C855" t="s">
        <v>50</v>
      </c>
      <c r="D855">
        <v>44</v>
      </c>
      <c r="E855">
        <v>4</v>
      </c>
      <c r="F855" s="1">
        <v>0</v>
      </c>
      <c r="G855" s="1">
        <v>317</v>
      </c>
      <c r="H855" s="1">
        <v>0</v>
      </c>
      <c r="I855" t="s">
        <v>11</v>
      </c>
    </row>
    <row r="856" spans="1:9" ht="15">
      <c r="A856" t="s">
        <v>30</v>
      </c>
      <c r="B856" s="1">
        <v>27</v>
      </c>
      <c r="C856" t="s">
        <v>50</v>
      </c>
      <c r="D856">
        <v>44</v>
      </c>
      <c r="E856">
        <v>6</v>
      </c>
      <c r="F856" s="1">
        <v>0</v>
      </c>
      <c r="G856" s="1">
        <v>0</v>
      </c>
      <c r="H856" s="1">
        <v>0</v>
      </c>
      <c r="I856" t="s">
        <v>11</v>
      </c>
    </row>
    <row r="857" spans="1:9" ht="15">
      <c r="A857" t="s">
        <v>30</v>
      </c>
      <c r="B857" s="1">
        <v>217873</v>
      </c>
      <c r="C857" t="s">
        <v>50</v>
      </c>
      <c r="D857">
        <v>54</v>
      </c>
      <c r="E857">
        <v>1</v>
      </c>
      <c r="F857" s="1">
        <v>2150</v>
      </c>
      <c r="G857" s="1">
        <v>435</v>
      </c>
      <c r="H857" s="1">
        <v>3780</v>
      </c>
      <c r="I857" t="s">
        <v>10</v>
      </c>
    </row>
    <row r="858" spans="1:9" ht="15">
      <c r="A858" t="s">
        <v>30</v>
      </c>
      <c r="B858" s="1">
        <v>5686</v>
      </c>
      <c r="C858" t="s">
        <v>50</v>
      </c>
      <c r="D858">
        <v>54</v>
      </c>
      <c r="E858">
        <v>1</v>
      </c>
      <c r="F858" s="1">
        <v>165</v>
      </c>
      <c r="G858" s="1">
        <v>1982</v>
      </c>
      <c r="H858" s="1">
        <v>360</v>
      </c>
      <c r="I858" t="s">
        <v>11</v>
      </c>
    </row>
    <row r="859" spans="1:9" ht="15">
      <c r="A859" t="s">
        <v>30</v>
      </c>
      <c r="B859" s="1">
        <v>2017</v>
      </c>
      <c r="C859" t="s">
        <v>50</v>
      </c>
      <c r="D859">
        <v>54</v>
      </c>
      <c r="E859" t="s">
        <v>12</v>
      </c>
      <c r="F859" s="1">
        <v>25</v>
      </c>
      <c r="G859" s="1">
        <v>2</v>
      </c>
      <c r="H859" s="1">
        <v>13</v>
      </c>
      <c r="I859" t="s">
        <v>10</v>
      </c>
    </row>
    <row r="860" spans="1:9" ht="15">
      <c r="A860" t="s">
        <v>30</v>
      </c>
      <c r="B860" s="1">
        <v>38</v>
      </c>
      <c r="C860" t="s">
        <v>50</v>
      </c>
      <c r="D860">
        <v>54</v>
      </c>
      <c r="E860" t="s">
        <v>12</v>
      </c>
      <c r="F860" s="1">
        <v>2</v>
      </c>
      <c r="G860" s="1">
        <v>8</v>
      </c>
      <c r="H860" s="1">
        <v>2</v>
      </c>
      <c r="I860" t="s">
        <v>11</v>
      </c>
    </row>
    <row r="861" spans="1:9" ht="15">
      <c r="A861" t="s">
        <v>30</v>
      </c>
      <c r="B861" s="1">
        <v>6635</v>
      </c>
      <c r="C861" t="s">
        <v>50</v>
      </c>
      <c r="D861">
        <v>54</v>
      </c>
      <c r="E861" t="s">
        <v>13</v>
      </c>
      <c r="F861" s="1">
        <v>54</v>
      </c>
      <c r="G861" s="1">
        <v>3</v>
      </c>
      <c r="H861" s="1">
        <v>30</v>
      </c>
      <c r="I861" t="s">
        <v>10</v>
      </c>
    </row>
    <row r="862" spans="1:9" ht="15">
      <c r="A862" t="s">
        <v>30</v>
      </c>
      <c r="B862" s="1">
        <v>62</v>
      </c>
      <c r="C862" t="s">
        <v>50</v>
      </c>
      <c r="D862">
        <v>54</v>
      </c>
      <c r="E862" t="s">
        <v>13</v>
      </c>
      <c r="F862" s="1">
        <v>12</v>
      </c>
      <c r="G862" s="1">
        <v>49</v>
      </c>
      <c r="H862" s="1">
        <v>4</v>
      </c>
      <c r="I862" t="s">
        <v>11</v>
      </c>
    </row>
    <row r="863" spans="1:9" ht="15">
      <c r="A863" t="s">
        <v>30</v>
      </c>
      <c r="B863" s="1">
        <v>12</v>
      </c>
      <c r="C863" t="s">
        <v>50</v>
      </c>
      <c r="D863">
        <v>54</v>
      </c>
      <c r="E863">
        <v>3</v>
      </c>
      <c r="F863" s="1">
        <v>2</v>
      </c>
      <c r="G863" s="1">
        <v>1</v>
      </c>
      <c r="H863" s="1">
        <v>3</v>
      </c>
      <c r="I863" t="s">
        <v>10</v>
      </c>
    </row>
    <row r="864" spans="1:9" ht="15">
      <c r="A864" t="s">
        <v>30</v>
      </c>
      <c r="B864" s="1">
        <v>251</v>
      </c>
      <c r="C864" t="s">
        <v>50</v>
      </c>
      <c r="D864">
        <v>54</v>
      </c>
      <c r="E864">
        <v>3</v>
      </c>
      <c r="F864" s="1">
        <v>3</v>
      </c>
      <c r="G864" s="1">
        <v>73</v>
      </c>
      <c r="H864" s="1">
        <v>7</v>
      </c>
      <c r="I864" t="s">
        <v>11</v>
      </c>
    </row>
    <row r="865" spans="1:9" ht="15">
      <c r="A865" t="s">
        <v>30</v>
      </c>
      <c r="B865" s="1">
        <v>8563</v>
      </c>
      <c r="C865" t="s">
        <v>50</v>
      </c>
      <c r="D865">
        <v>54</v>
      </c>
      <c r="E865">
        <v>4</v>
      </c>
      <c r="F865" s="1">
        <v>0</v>
      </c>
      <c r="G865" s="1">
        <v>3661</v>
      </c>
      <c r="H865" s="1">
        <v>0</v>
      </c>
      <c r="I865" t="s">
        <v>11</v>
      </c>
    </row>
    <row r="866" spans="1:9" ht="15">
      <c r="A866" t="s">
        <v>30</v>
      </c>
      <c r="B866" s="1">
        <v>137</v>
      </c>
      <c r="C866" t="s">
        <v>50</v>
      </c>
      <c r="D866">
        <v>54</v>
      </c>
      <c r="E866">
        <v>6</v>
      </c>
      <c r="F866" s="1">
        <v>0</v>
      </c>
      <c r="G866" s="1">
        <v>9</v>
      </c>
      <c r="H866" s="1">
        <v>0</v>
      </c>
      <c r="I866" t="s">
        <v>11</v>
      </c>
    </row>
    <row r="867" spans="1:9" ht="15">
      <c r="A867" t="s">
        <v>30</v>
      </c>
      <c r="B867" s="1">
        <v>254187</v>
      </c>
      <c r="C867" t="s">
        <v>50</v>
      </c>
      <c r="D867">
        <v>64</v>
      </c>
      <c r="E867">
        <v>1</v>
      </c>
      <c r="F867" s="1">
        <v>2119</v>
      </c>
      <c r="G867" s="1">
        <v>381</v>
      </c>
      <c r="H867" s="1">
        <v>3288</v>
      </c>
      <c r="I867" t="s">
        <v>10</v>
      </c>
    </row>
    <row r="868" spans="1:9" ht="15">
      <c r="A868" t="s">
        <v>30</v>
      </c>
      <c r="B868" s="1">
        <v>6382</v>
      </c>
      <c r="C868" t="s">
        <v>50</v>
      </c>
      <c r="D868">
        <v>64</v>
      </c>
      <c r="E868">
        <v>1</v>
      </c>
      <c r="F868" s="1">
        <v>168</v>
      </c>
      <c r="G868" s="1">
        <v>1464</v>
      </c>
      <c r="H868" s="1">
        <v>278</v>
      </c>
      <c r="I868" t="s">
        <v>11</v>
      </c>
    </row>
    <row r="869" spans="1:9" ht="15">
      <c r="A869" t="s">
        <v>30</v>
      </c>
      <c r="B869" s="1">
        <v>3043</v>
      </c>
      <c r="C869" t="s">
        <v>50</v>
      </c>
      <c r="D869">
        <v>64</v>
      </c>
      <c r="E869" t="s">
        <v>12</v>
      </c>
      <c r="F869" s="1">
        <v>29</v>
      </c>
      <c r="G869" s="1">
        <v>1</v>
      </c>
      <c r="H869" s="1">
        <v>16</v>
      </c>
      <c r="I869" t="s">
        <v>10</v>
      </c>
    </row>
    <row r="870" spans="1:9" ht="15">
      <c r="A870" t="s">
        <v>30</v>
      </c>
      <c r="B870" s="1">
        <v>61</v>
      </c>
      <c r="C870" t="s">
        <v>50</v>
      </c>
      <c r="D870">
        <v>64</v>
      </c>
      <c r="E870" t="s">
        <v>12</v>
      </c>
      <c r="F870" s="1">
        <v>3</v>
      </c>
      <c r="G870" s="1">
        <v>9</v>
      </c>
      <c r="H870" s="1">
        <v>2</v>
      </c>
      <c r="I870" t="s">
        <v>11</v>
      </c>
    </row>
    <row r="871" spans="1:9" ht="15">
      <c r="A871" t="s">
        <v>30</v>
      </c>
      <c r="B871" s="1">
        <v>6522</v>
      </c>
      <c r="C871" t="s">
        <v>50</v>
      </c>
      <c r="D871">
        <v>64</v>
      </c>
      <c r="E871" t="s">
        <v>13</v>
      </c>
      <c r="F871" s="1">
        <v>48</v>
      </c>
      <c r="G871" s="1">
        <v>4</v>
      </c>
      <c r="H871" s="1">
        <v>19</v>
      </c>
      <c r="I871" t="s">
        <v>10</v>
      </c>
    </row>
    <row r="872" spans="1:9" ht="15">
      <c r="A872" t="s">
        <v>30</v>
      </c>
      <c r="B872" s="1">
        <v>77</v>
      </c>
      <c r="C872" t="s">
        <v>50</v>
      </c>
      <c r="D872">
        <v>64</v>
      </c>
      <c r="E872" t="s">
        <v>13</v>
      </c>
      <c r="F872" s="1">
        <v>3</v>
      </c>
      <c r="G872" s="1">
        <v>16</v>
      </c>
      <c r="H872" s="1">
        <v>1</v>
      </c>
      <c r="I872" t="s">
        <v>11</v>
      </c>
    </row>
    <row r="873" spans="1:9" ht="15">
      <c r="A873" t="s">
        <v>30</v>
      </c>
      <c r="B873" s="1">
        <v>1</v>
      </c>
      <c r="C873" t="s">
        <v>50</v>
      </c>
      <c r="D873">
        <v>64</v>
      </c>
      <c r="E873">
        <v>3</v>
      </c>
      <c r="F873" s="1">
        <v>1</v>
      </c>
      <c r="G873" s="1">
        <v>0</v>
      </c>
      <c r="H873" s="1">
        <v>1</v>
      </c>
      <c r="I873" t="s">
        <v>10</v>
      </c>
    </row>
    <row r="874" spans="1:9" ht="15">
      <c r="A874" t="s">
        <v>30</v>
      </c>
      <c r="B874" s="1">
        <v>110</v>
      </c>
      <c r="C874" t="s">
        <v>50</v>
      </c>
      <c r="D874">
        <v>64</v>
      </c>
      <c r="E874">
        <v>3</v>
      </c>
      <c r="F874" s="1">
        <v>0</v>
      </c>
      <c r="G874" s="1">
        <v>20</v>
      </c>
      <c r="H874" s="1">
        <v>1</v>
      </c>
      <c r="I874" t="s">
        <v>11</v>
      </c>
    </row>
    <row r="875" spans="1:9" ht="15">
      <c r="A875" t="s">
        <v>30</v>
      </c>
      <c r="B875" s="1">
        <v>4582</v>
      </c>
      <c r="C875" t="s">
        <v>50</v>
      </c>
      <c r="D875">
        <v>64</v>
      </c>
      <c r="E875">
        <v>4</v>
      </c>
      <c r="F875" s="1">
        <v>0</v>
      </c>
      <c r="G875" s="1">
        <v>1026</v>
      </c>
      <c r="H875" s="1">
        <v>0</v>
      </c>
      <c r="I875" t="s">
        <v>11</v>
      </c>
    </row>
    <row r="876" spans="1:9" ht="15">
      <c r="A876" t="s">
        <v>30</v>
      </c>
      <c r="B876" s="1">
        <v>425</v>
      </c>
      <c r="C876" t="s">
        <v>50</v>
      </c>
      <c r="D876">
        <v>64</v>
      </c>
      <c r="E876">
        <v>6</v>
      </c>
      <c r="F876" s="1">
        <v>0</v>
      </c>
      <c r="G876" s="1">
        <v>33</v>
      </c>
      <c r="H876" s="1">
        <v>0</v>
      </c>
      <c r="I876" t="s">
        <v>11</v>
      </c>
    </row>
    <row r="877" spans="1:9" ht="15">
      <c r="A877" t="s">
        <v>30</v>
      </c>
      <c r="B877" s="1">
        <v>446293</v>
      </c>
      <c r="C877" t="s">
        <v>50</v>
      </c>
      <c r="D877">
        <v>99</v>
      </c>
      <c r="E877">
        <v>1</v>
      </c>
      <c r="F877" s="1">
        <v>1960</v>
      </c>
      <c r="G877" s="1">
        <v>297</v>
      </c>
      <c r="H877" s="1">
        <v>3131</v>
      </c>
      <c r="I877" t="s">
        <v>10</v>
      </c>
    </row>
    <row r="878" spans="1:9" ht="15">
      <c r="A878" t="s">
        <v>30</v>
      </c>
      <c r="B878" s="1">
        <v>8866</v>
      </c>
      <c r="C878" t="s">
        <v>50</v>
      </c>
      <c r="D878">
        <v>99</v>
      </c>
      <c r="E878">
        <v>1</v>
      </c>
      <c r="F878" s="1">
        <v>198</v>
      </c>
      <c r="G878" s="1">
        <v>2025</v>
      </c>
      <c r="H878" s="1">
        <v>280</v>
      </c>
      <c r="I878" t="s">
        <v>11</v>
      </c>
    </row>
    <row r="879" spans="1:9" ht="15">
      <c r="A879" t="s">
        <v>30</v>
      </c>
      <c r="B879" s="1">
        <v>8971</v>
      </c>
      <c r="C879" t="s">
        <v>50</v>
      </c>
      <c r="D879">
        <v>99</v>
      </c>
      <c r="E879" t="s">
        <v>12</v>
      </c>
      <c r="F879" s="1">
        <v>50</v>
      </c>
      <c r="G879" s="1">
        <v>3</v>
      </c>
      <c r="H879" s="1">
        <v>20</v>
      </c>
      <c r="I879" t="s">
        <v>10</v>
      </c>
    </row>
    <row r="880" spans="1:9" ht="15">
      <c r="A880" t="s">
        <v>30</v>
      </c>
      <c r="B880" s="1">
        <v>28</v>
      </c>
      <c r="C880" t="s">
        <v>50</v>
      </c>
      <c r="D880">
        <v>99</v>
      </c>
      <c r="E880" t="s">
        <v>12</v>
      </c>
      <c r="F880" s="1">
        <v>0</v>
      </c>
      <c r="G880" s="1">
        <v>1</v>
      </c>
      <c r="H880" s="1">
        <v>0</v>
      </c>
      <c r="I880" t="s">
        <v>11</v>
      </c>
    </row>
    <row r="881" spans="1:9" ht="15">
      <c r="A881" t="s">
        <v>30</v>
      </c>
      <c r="B881" s="1">
        <v>3234</v>
      </c>
      <c r="C881" t="s">
        <v>50</v>
      </c>
      <c r="D881">
        <v>99</v>
      </c>
      <c r="E881" t="s">
        <v>13</v>
      </c>
      <c r="F881" s="1">
        <v>41</v>
      </c>
      <c r="G881" s="1">
        <v>1</v>
      </c>
      <c r="H881" s="1">
        <v>7</v>
      </c>
      <c r="I881" t="s">
        <v>10</v>
      </c>
    </row>
    <row r="882" spans="1:9" ht="15">
      <c r="A882" t="s">
        <v>30</v>
      </c>
      <c r="B882" s="1">
        <v>62</v>
      </c>
      <c r="C882" t="s">
        <v>50</v>
      </c>
      <c r="D882">
        <v>99</v>
      </c>
      <c r="E882" t="s">
        <v>13</v>
      </c>
      <c r="F882" s="1">
        <v>2</v>
      </c>
      <c r="G882" s="1">
        <v>5</v>
      </c>
      <c r="H882" s="1">
        <v>1</v>
      </c>
      <c r="I882" t="s">
        <v>11</v>
      </c>
    </row>
    <row r="883" spans="1:9" ht="15">
      <c r="A883" t="s">
        <v>30</v>
      </c>
      <c r="B883" s="1">
        <v>190</v>
      </c>
      <c r="C883" t="s">
        <v>50</v>
      </c>
      <c r="D883">
        <v>99</v>
      </c>
      <c r="E883">
        <v>3</v>
      </c>
      <c r="F883" s="1">
        <v>0</v>
      </c>
      <c r="G883" s="1">
        <v>2</v>
      </c>
      <c r="H883" s="1">
        <v>2</v>
      </c>
      <c r="I883" t="s">
        <v>10</v>
      </c>
    </row>
    <row r="884" spans="1:9" ht="15">
      <c r="A884" t="s">
        <v>30</v>
      </c>
      <c r="B884" s="1">
        <v>360</v>
      </c>
      <c r="C884" t="s">
        <v>50</v>
      </c>
      <c r="D884">
        <v>99</v>
      </c>
      <c r="E884">
        <v>3</v>
      </c>
      <c r="F884" s="1">
        <v>0</v>
      </c>
      <c r="G884" s="1">
        <v>56</v>
      </c>
      <c r="H884" s="1">
        <v>6</v>
      </c>
      <c r="I884" t="s">
        <v>11</v>
      </c>
    </row>
    <row r="885" spans="1:9" ht="15">
      <c r="A885" t="s">
        <v>30</v>
      </c>
      <c r="B885" s="1">
        <v>843</v>
      </c>
      <c r="C885" t="s">
        <v>50</v>
      </c>
      <c r="D885">
        <v>99</v>
      </c>
      <c r="E885">
        <v>4</v>
      </c>
      <c r="F885" s="1">
        <v>0</v>
      </c>
      <c r="G885" s="1">
        <v>68</v>
      </c>
      <c r="H885" s="1">
        <v>0</v>
      </c>
      <c r="I885" t="s">
        <v>11</v>
      </c>
    </row>
    <row r="886" spans="1:9" ht="15">
      <c r="A886" t="s">
        <v>30</v>
      </c>
      <c r="B886" s="1">
        <v>2</v>
      </c>
      <c r="C886" t="s">
        <v>50</v>
      </c>
      <c r="D886">
        <v>99</v>
      </c>
      <c r="E886">
        <v>6</v>
      </c>
      <c r="F886" s="1">
        <v>0</v>
      </c>
      <c r="G886" s="1">
        <v>0</v>
      </c>
      <c r="H886" s="1">
        <v>0</v>
      </c>
      <c r="I886" t="s">
        <v>11</v>
      </c>
    </row>
    <row r="887" spans="1:9" ht="15">
      <c r="A887" t="s">
        <v>31</v>
      </c>
      <c r="B887" s="1">
        <v>1403</v>
      </c>
      <c r="C887" t="s">
        <v>50</v>
      </c>
      <c r="D887">
        <v>24</v>
      </c>
      <c r="E887">
        <v>1</v>
      </c>
      <c r="F887" s="1">
        <v>127</v>
      </c>
      <c r="G887" s="1">
        <v>14</v>
      </c>
      <c r="H887" s="1">
        <v>433</v>
      </c>
      <c r="I887" t="s">
        <v>10</v>
      </c>
    </row>
    <row r="888" spans="1:9" ht="15">
      <c r="A888" t="s">
        <v>31</v>
      </c>
      <c r="B888" s="1">
        <v>19</v>
      </c>
      <c r="C888" t="s">
        <v>50</v>
      </c>
      <c r="D888">
        <v>24</v>
      </c>
      <c r="E888">
        <v>1</v>
      </c>
      <c r="F888" s="1">
        <v>2</v>
      </c>
      <c r="G888" s="1">
        <v>34</v>
      </c>
      <c r="H888" s="1">
        <v>12</v>
      </c>
      <c r="I888" t="s">
        <v>11</v>
      </c>
    </row>
    <row r="889" spans="1:9" ht="15">
      <c r="A889" t="s">
        <v>31</v>
      </c>
      <c r="B889" s="1">
        <v>5</v>
      </c>
      <c r="C889" t="s">
        <v>50</v>
      </c>
      <c r="D889">
        <v>24</v>
      </c>
      <c r="E889" t="s">
        <v>13</v>
      </c>
      <c r="F889" s="1">
        <v>3</v>
      </c>
      <c r="G889" s="1">
        <v>0</v>
      </c>
      <c r="H889" s="1">
        <v>0</v>
      </c>
      <c r="I889" t="s">
        <v>10</v>
      </c>
    </row>
    <row r="890" spans="1:9" ht="15">
      <c r="A890" t="s">
        <v>31</v>
      </c>
      <c r="B890" s="1">
        <v>9</v>
      </c>
      <c r="C890" t="s">
        <v>50</v>
      </c>
      <c r="D890">
        <v>24</v>
      </c>
      <c r="E890">
        <v>4</v>
      </c>
      <c r="F890" s="1">
        <v>0</v>
      </c>
      <c r="G890" s="1">
        <v>102</v>
      </c>
      <c r="H890" s="1">
        <v>0</v>
      </c>
      <c r="I890" t="s">
        <v>11</v>
      </c>
    </row>
    <row r="891" spans="1:9" ht="15">
      <c r="A891" t="s">
        <v>31</v>
      </c>
      <c r="B891" s="1">
        <v>8977</v>
      </c>
      <c r="C891" t="s">
        <v>50</v>
      </c>
      <c r="D891">
        <v>34</v>
      </c>
      <c r="E891">
        <v>1</v>
      </c>
      <c r="F891" s="1">
        <v>882</v>
      </c>
      <c r="G891" s="1">
        <v>167</v>
      </c>
      <c r="H891" s="1">
        <v>2503</v>
      </c>
      <c r="I891" t="s">
        <v>10</v>
      </c>
    </row>
    <row r="892" spans="1:9" ht="15">
      <c r="A892" t="s">
        <v>31</v>
      </c>
      <c r="B892" s="1">
        <v>324</v>
      </c>
      <c r="C892" t="s">
        <v>50</v>
      </c>
      <c r="D892">
        <v>34</v>
      </c>
      <c r="E892">
        <v>1</v>
      </c>
      <c r="F892" s="1">
        <v>22</v>
      </c>
      <c r="G892" s="1">
        <v>1041</v>
      </c>
      <c r="H892" s="1">
        <v>236</v>
      </c>
      <c r="I892" t="s">
        <v>11</v>
      </c>
    </row>
    <row r="893" spans="1:9" ht="15">
      <c r="A893" t="s">
        <v>31</v>
      </c>
      <c r="B893" s="1">
        <v>13</v>
      </c>
      <c r="C893" t="s">
        <v>50</v>
      </c>
      <c r="D893">
        <v>34</v>
      </c>
      <c r="E893" t="s">
        <v>12</v>
      </c>
      <c r="F893" s="1">
        <v>7</v>
      </c>
      <c r="G893" s="1">
        <v>0</v>
      </c>
      <c r="H893" s="1">
        <v>4</v>
      </c>
      <c r="I893" t="s">
        <v>10</v>
      </c>
    </row>
    <row r="894" spans="1:9" ht="15">
      <c r="A894" t="s">
        <v>31</v>
      </c>
      <c r="B894" s="1">
        <v>3</v>
      </c>
      <c r="C894" t="s">
        <v>50</v>
      </c>
      <c r="D894">
        <v>34</v>
      </c>
      <c r="E894" t="s">
        <v>12</v>
      </c>
      <c r="F894" s="1">
        <v>2</v>
      </c>
      <c r="G894" s="1">
        <v>6</v>
      </c>
      <c r="H894" s="1">
        <v>0</v>
      </c>
      <c r="I894" t="s">
        <v>11</v>
      </c>
    </row>
    <row r="895" spans="1:9" ht="15">
      <c r="A895" t="s">
        <v>31</v>
      </c>
      <c r="B895" s="1">
        <v>51</v>
      </c>
      <c r="C895" t="s">
        <v>50</v>
      </c>
      <c r="D895">
        <v>34</v>
      </c>
      <c r="E895" t="s">
        <v>13</v>
      </c>
      <c r="F895" s="1">
        <v>19</v>
      </c>
      <c r="G895" s="1">
        <v>1</v>
      </c>
      <c r="H895" s="1">
        <v>6</v>
      </c>
      <c r="I895" t="s">
        <v>10</v>
      </c>
    </row>
    <row r="896" spans="1:9" ht="15">
      <c r="A896" t="s">
        <v>31</v>
      </c>
      <c r="B896" s="1">
        <v>12</v>
      </c>
      <c r="C896" t="s">
        <v>50</v>
      </c>
      <c r="D896">
        <v>34</v>
      </c>
      <c r="E896">
        <v>3</v>
      </c>
      <c r="F896" s="1">
        <v>0</v>
      </c>
      <c r="G896" s="1">
        <v>0</v>
      </c>
      <c r="H896" s="1">
        <v>0</v>
      </c>
      <c r="I896" t="s">
        <v>11</v>
      </c>
    </row>
    <row r="897" spans="1:9" ht="15">
      <c r="A897" t="s">
        <v>31</v>
      </c>
      <c r="B897" s="1">
        <v>149</v>
      </c>
      <c r="C897" t="s">
        <v>50</v>
      </c>
      <c r="D897">
        <v>34</v>
      </c>
      <c r="E897">
        <v>4</v>
      </c>
      <c r="F897" s="1">
        <v>0</v>
      </c>
      <c r="G897" s="1">
        <v>892</v>
      </c>
      <c r="H897" s="1">
        <v>0</v>
      </c>
      <c r="I897" t="s">
        <v>11</v>
      </c>
    </row>
    <row r="898" spans="1:9" ht="15">
      <c r="A898" t="s">
        <v>31</v>
      </c>
      <c r="B898" s="1">
        <v>1</v>
      </c>
      <c r="C898" t="s">
        <v>50</v>
      </c>
      <c r="D898">
        <v>34</v>
      </c>
      <c r="E898">
        <v>5</v>
      </c>
      <c r="F898" s="1">
        <v>0</v>
      </c>
      <c r="G898" s="1">
        <v>2</v>
      </c>
      <c r="H898" s="1">
        <v>0</v>
      </c>
      <c r="I898" t="s">
        <v>11</v>
      </c>
    </row>
    <row r="899" spans="1:9" ht="15">
      <c r="A899" t="s">
        <v>31</v>
      </c>
      <c r="B899" s="1">
        <v>6968</v>
      </c>
      <c r="C899" t="s">
        <v>50</v>
      </c>
      <c r="D899">
        <v>39</v>
      </c>
      <c r="E899">
        <v>1</v>
      </c>
      <c r="F899" s="1">
        <v>630</v>
      </c>
      <c r="G899" s="1">
        <v>107</v>
      </c>
      <c r="H899" s="1">
        <v>1636</v>
      </c>
      <c r="I899" t="s">
        <v>10</v>
      </c>
    </row>
    <row r="900" spans="1:9" ht="15">
      <c r="A900" t="s">
        <v>31</v>
      </c>
      <c r="B900" s="1">
        <v>248</v>
      </c>
      <c r="C900" t="s">
        <v>50</v>
      </c>
      <c r="D900">
        <v>39</v>
      </c>
      <c r="E900">
        <v>1</v>
      </c>
      <c r="F900" s="1">
        <v>25</v>
      </c>
      <c r="G900" s="1">
        <v>917</v>
      </c>
      <c r="H900" s="1">
        <v>193</v>
      </c>
      <c r="I900" t="s">
        <v>11</v>
      </c>
    </row>
    <row r="901" spans="1:9" ht="15">
      <c r="A901" t="s">
        <v>31</v>
      </c>
      <c r="B901" s="1">
        <v>25</v>
      </c>
      <c r="C901" t="s">
        <v>50</v>
      </c>
      <c r="D901">
        <v>39</v>
      </c>
      <c r="E901" t="s">
        <v>12</v>
      </c>
      <c r="F901" s="1">
        <v>5</v>
      </c>
      <c r="G901" s="1">
        <v>0</v>
      </c>
      <c r="H901" s="1">
        <v>2</v>
      </c>
      <c r="I901" t="s">
        <v>10</v>
      </c>
    </row>
    <row r="902" spans="1:9" ht="15">
      <c r="A902" t="s">
        <v>31</v>
      </c>
      <c r="B902" s="1">
        <v>194</v>
      </c>
      <c r="C902" t="s">
        <v>50</v>
      </c>
      <c r="D902">
        <v>39</v>
      </c>
      <c r="E902" t="s">
        <v>13</v>
      </c>
      <c r="F902" s="1">
        <v>19</v>
      </c>
      <c r="G902" s="1">
        <v>1</v>
      </c>
      <c r="H902" s="1">
        <v>5</v>
      </c>
      <c r="I902" t="s">
        <v>10</v>
      </c>
    </row>
    <row r="903" spans="1:9" ht="15">
      <c r="A903" t="s">
        <v>31</v>
      </c>
      <c r="B903" s="1">
        <v>1</v>
      </c>
      <c r="C903" t="s">
        <v>50</v>
      </c>
      <c r="D903">
        <v>39</v>
      </c>
      <c r="E903">
        <v>3</v>
      </c>
      <c r="F903" s="1">
        <v>0</v>
      </c>
      <c r="G903" s="1">
        <v>0</v>
      </c>
      <c r="H903" s="1">
        <v>0</v>
      </c>
      <c r="I903" t="s">
        <v>10</v>
      </c>
    </row>
    <row r="904" spans="1:9" ht="15">
      <c r="A904" t="s">
        <v>31</v>
      </c>
      <c r="B904" s="1">
        <v>68</v>
      </c>
      <c r="C904" t="s">
        <v>50</v>
      </c>
      <c r="D904">
        <v>39</v>
      </c>
      <c r="E904">
        <v>4</v>
      </c>
      <c r="F904" s="1">
        <v>0</v>
      </c>
      <c r="G904" s="1">
        <v>526</v>
      </c>
      <c r="H904" s="1">
        <v>0</v>
      </c>
      <c r="I904" t="s">
        <v>11</v>
      </c>
    </row>
    <row r="905" spans="1:9" ht="15">
      <c r="A905" t="s">
        <v>31</v>
      </c>
      <c r="B905" s="1">
        <v>1</v>
      </c>
      <c r="C905" t="s">
        <v>50</v>
      </c>
      <c r="D905">
        <v>39</v>
      </c>
      <c r="E905">
        <v>5</v>
      </c>
      <c r="F905" s="1">
        <v>0</v>
      </c>
      <c r="G905" s="1">
        <v>7</v>
      </c>
      <c r="H905" s="1">
        <v>1</v>
      </c>
      <c r="I905" t="s">
        <v>11</v>
      </c>
    </row>
    <row r="906" spans="1:9" ht="15">
      <c r="A906" t="s">
        <v>31</v>
      </c>
      <c r="B906" s="1">
        <v>10866</v>
      </c>
      <c r="C906" t="s">
        <v>50</v>
      </c>
      <c r="D906">
        <v>44</v>
      </c>
      <c r="E906">
        <v>1</v>
      </c>
      <c r="F906" s="1">
        <v>1130</v>
      </c>
      <c r="G906" s="1">
        <v>140</v>
      </c>
      <c r="H906" s="1">
        <v>2428</v>
      </c>
      <c r="I906" t="s">
        <v>10</v>
      </c>
    </row>
    <row r="907" spans="1:9" ht="15">
      <c r="A907" t="s">
        <v>31</v>
      </c>
      <c r="B907" s="1">
        <v>290</v>
      </c>
      <c r="C907" t="s">
        <v>50</v>
      </c>
      <c r="D907">
        <v>44</v>
      </c>
      <c r="E907">
        <v>1</v>
      </c>
      <c r="F907" s="1">
        <v>32</v>
      </c>
      <c r="G907" s="1">
        <v>1064</v>
      </c>
      <c r="H907" s="1">
        <v>220</v>
      </c>
      <c r="I907" t="s">
        <v>11</v>
      </c>
    </row>
    <row r="908" spans="1:9" ht="15">
      <c r="A908" t="s">
        <v>31</v>
      </c>
      <c r="B908" s="1">
        <v>21</v>
      </c>
      <c r="C908" t="s">
        <v>50</v>
      </c>
      <c r="D908">
        <v>44</v>
      </c>
      <c r="E908" t="s">
        <v>12</v>
      </c>
      <c r="F908" s="1">
        <v>6</v>
      </c>
      <c r="G908" s="1">
        <v>0</v>
      </c>
      <c r="H908" s="1">
        <v>6</v>
      </c>
      <c r="I908" t="s">
        <v>10</v>
      </c>
    </row>
    <row r="909" spans="1:9" ht="15">
      <c r="A909" t="s">
        <v>31</v>
      </c>
      <c r="B909" s="1">
        <v>65</v>
      </c>
      <c r="C909" t="s">
        <v>50</v>
      </c>
      <c r="D909">
        <v>44</v>
      </c>
      <c r="E909" t="s">
        <v>13</v>
      </c>
      <c r="F909" s="1">
        <v>23</v>
      </c>
      <c r="G909" s="1">
        <v>1</v>
      </c>
      <c r="H909" s="1">
        <v>8</v>
      </c>
      <c r="I909" t="s">
        <v>10</v>
      </c>
    </row>
    <row r="910" spans="1:9" ht="15">
      <c r="A910" t="s">
        <v>31</v>
      </c>
      <c r="B910" s="1">
        <v>1</v>
      </c>
      <c r="C910" t="s">
        <v>50</v>
      </c>
      <c r="D910">
        <v>44</v>
      </c>
      <c r="E910" t="s">
        <v>13</v>
      </c>
      <c r="F910" s="1">
        <v>1</v>
      </c>
      <c r="G910" s="1">
        <v>10</v>
      </c>
      <c r="H910" s="1">
        <v>1</v>
      </c>
      <c r="I910" t="s">
        <v>11</v>
      </c>
    </row>
    <row r="911" spans="1:9" ht="15">
      <c r="A911" t="s">
        <v>31</v>
      </c>
      <c r="B911" s="1">
        <v>86</v>
      </c>
      <c r="C911" t="s">
        <v>50</v>
      </c>
      <c r="D911">
        <v>44</v>
      </c>
      <c r="E911">
        <v>4</v>
      </c>
      <c r="F911" s="1">
        <v>0</v>
      </c>
      <c r="G911" s="1">
        <v>1426</v>
      </c>
      <c r="H911" s="1">
        <v>0</v>
      </c>
      <c r="I911" t="s">
        <v>11</v>
      </c>
    </row>
    <row r="912" spans="1:9" ht="15">
      <c r="A912" t="s">
        <v>31</v>
      </c>
      <c r="B912" s="1">
        <v>2</v>
      </c>
      <c r="C912" t="s">
        <v>50</v>
      </c>
      <c r="D912">
        <v>44</v>
      </c>
      <c r="E912">
        <v>5</v>
      </c>
      <c r="F912" s="1">
        <v>0</v>
      </c>
      <c r="G912" s="1">
        <v>1</v>
      </c>
      <c r="H912" s="1">
        <v>1</v>
      </c>
      <c r="I912" t="s">
        <v>10</v>
      </c>
    </row>
    <row r="913" spans="1:9" ht="15">
      <c r="A913" t="s">
        <v>31</v>
      </c>
      <c r="B913" s="1">
        <v>36900</v>
      </c>
      <c r="C913" t="s">
        <v>50</v>
      </c>
      <c r="D913">
        <v>54</v>
      </c>
      <c r="E913">
        <v>1</v>
      </c>
      <c r="F913" s="1">
        <v>3936</v>
      </c>
      <c r="G913" s="1">
        <v>424</v>
      </c>
      <c r="H913" s="1">
        <v>7529</v>
      </c>
      <c r="I913" t="s">
        <v>10</v>
      </c>
    </row>
    <row r="914" spans="1:9" ht="15">
      <c r="A914" t="s">
        <v>31</v>
      </c>
      <c r="B914" s="1">
        <v>796</v>
      </c>
      <c r="C914" t="s">
        <v>50</v>
      </c>
      <c r="D914">
        <v>54</v>
      </c>
      <c r="E914">
        <v>1</v>
      </c>
      <c r="F914" s="1">
        <v>175</v>
      </c>
      <c r="G914" s="1">
        <v>4184</v>
      </c>
      <c r="H914" s="1">
        <v>633</v>
      </c>
      <c r="I914" t="s">
        <v>11</v>
      </c>
    </row>
    <row r="915" spans="1:9" ht="15">
      <c r="A915" t="s">
        <v>31</v>
      </c>
      <c r="B915" s="1">
        <v>183</v>
      </c>
      <c r="C915" t="s">
        <v>50</v>
      </c>
      <c r="D915">
        <v>54</v>
      </c>
      <c r="E915" t="s">
        <v>12</v>
      </c>
      <c r="F915" s="1">
        <v>27</v>
      </c>
      <c r="G915" s="1">
        <v>2</v>
      </c>
      <c r="H915" s="1">
        <v>14</v>
      </c>
      <c r="I915" t="s">
        <v>10</v>
      </c>
    </row>
    <row r="916" spans="1:9" ht="15">
      <c r="A916" t="s">
        <v>31</v>
      </c>
      <c r="B916" s="1">
        <v>2</v>
      </c>
      <c r="C916" t="s">
        <v>50</v>
      </c>
      <c r="D916">
        <v>54</v>
      </c>
      <c r="E916" t="s">
        <v>12</v>
      </c>
      <c r="F916" s="1">
        <v>1</v>
      </c>
      <c r="G916" s="1">
        <v>6</v>
      </c>
      <c r="H916" s="1">
        <v>0</v>
      </c>
      <c r="I916" t="s">
        <v>11</v>
      </c>
    </row>
    <row r="917" spans="1:9" ht="15">
      <c r="A917" t="s">
        <v>31</v>
      </c>
      <c r="B917" s="1">
        <v>343</v>
      </c>
      <c r="C917" t="s">
        <v>50</v>
      </c>
      <c r="D917">
        <v>54</v>
      </c>
      <c r="E917" t="s">
        <v>13</v>
      </c>
      <c r="F917" s="1">
        <v>76</v>
      </c>
      <c r="G917" s="1">
        <v>1</v>
      </c>
      <c r="H917" s="1">
        <v>25</v>
      </c>
      <c r="I917" t="s">
        <v>10</v>
      </c>
    </row>
    <row r="918" spans="1:9" ht="15">
      <c r="A918" t="s">
        <v>31</v>
      </c>
      <c r="B918" s="1">
        <v>3</v>
      </c>
      <c r="C918" t="s">
        <v>50</v>
      </c>
      <c r="D918">
        <v>54</v>
      </c>
      <c r="E918" t="s">
        <v>13</v>
      </c>
      <c r="F918" s="1">
        <v>3</v>
      </c>
      <c r="G918" s="1">
        <v>21</v>
      </c>
      <c r="H918" s="1">
        <v>0</v>
      </c>
      <c r="I918" t="s">
        <v>11</v>
      </c>
    </row>
    <row r="919" spans="1:9" ht="15">
      <c r="A919" t="s">
        <v>31</v>
      </c>
      <c r="B919" s="1">
        <v>1</v>
      </c>
      <c r="C919" t="s">
        <v>50</v>
      </c>
      <c r="D919">
        <v>54</v>
      </c>
      <c r="E919">
        <v>3</v>
      </c>
      <c r="F919" s="1">
        <v>1</v>
      </c>
      <c r="G919" s="1">
        <v>1</v>
      </c>
      <c r="H919" s="1">
        <v>1</v>
      </c>
      <c r="I919" t="s">
        <v>10</v>
      </c>
    </row>
    <row r="920" spans="1:9" ht="15">
      <c r="A920" t="s">
        <v>31</v>
      </c>
      <c r="B920" s="1">
        <v>1</v>
      </c>
      <c r="C920" t="s">
        <v>50</v>
      </c>
      <c r="D920">
        <v>54</v>
      </c>
      <c r="E920">
        <v>3</v>
      </c>
      <c r="F920" s="1">
        <v>0</v>
      </c>
      <c r="G920" s="1">
        <v>17</v>
      </c>
      <c r="H920" s="1">
        <v>0</v>
      </c>
      <c r="I920" t="s">
        <v>11</v>
      </c>
    </row>
    <row r="921" spans="1:9" ht="15">
      <c r="A921" t="s">
        <v>31</v>
      </c>
      <c r="B921" s="1">
        <v>230</v>
      </c>
      <c r="C921" t="s">
        <v>50</v>
      </c>
      <c r="D921">
        <v>54</v>
      </c>
      <c r="E921">
        <v>4</v>
      </c>
      <c r="F921" s="1">
        <v>0</v>
      </c>
      <c r="G921" s="1">
        <v>5691</v>
      </c>
      <c r="H921" s="1">
        <v>0</v>
      </c>
      <c r="I921" t="s">
        <v>11</v>
      </c>
    </row>
    <row r="922" spans="1:9" ht="15">
      <c r="A922" t="s">
        <v>31</v>
      </c>
      <c r="B922" s="1">
        <v>1</v>
      </c>
      <c r="C922" t="s">
        <v>50</v>
      </c>
      <c r="D922">
        <v>54</v>
      </c>
      <c r="E922">
        <v>5</v>
      </c>
      <c r="F922" s="1">
        <v>0</v>
      </c>
      <c r="G922" s="1">
        <v>1</v>
      </c>
      <c r="H922" s="1">
        <v>1</v>
      </c>
      <c r="I922" t="s">
        <v>10</v>
      </c>
    </row>
    <row r="923" spans="1:9" ht="15">
      <c r="A923" t="s">
        <v>31</v>
      </c>
      <c r="B923" s="1">
        <v>17</v>
      </c>
      <c r="C923" t="s">
        <v>50</v>
      </c>
      <c r="D923">
        <v>54</v>
      </c>
      <c r="E923">
        <v>5</v>
      </c>
      <c r="F923" s="1">
        <v>0</v>
      </c>
      <c r="G923" s="1">
        <v>18</v>
      </c>
      <c r="H923" s="1">
        <v>4</v>
      </c>
      <c r="I923" t="s">
        <v>11</v>
      </c>
    </row>
    <row r="924" spans="1:9" ht="15">
      <c r="A924" t="s">
        <v>31</v>
      </c>
      <c r="B924" s="1">
        <v>34272</v>
      </c>
      <c r="C924" t="s">
        <v>50</v>
      </c>
      <c r="D924">
        <v>64</v>
      </c>
      <c r="E924">
        <v>1</v>
      </c>
      <c r="F924" s="1">
        <v>3468</v>
      </c>
      <c r="G924" s="1">
        <v>333</v>
      </c>
      <c r="H924" s="1">
        <v>6506</v>
      </c>
      <c r="I924" t="s">
        <v>10</v>
      </c>
    </row>
    <row r="925" spans="1:9" ht="15">
      <c r="A925" t="s">
        <v>31</v>
      </c>
      <c r="B925" s="1">
        <v>662</v>
      </c>
      <c r="C925" t="s">
        <v>50</v>
      </c>
      <c r="D925">
        <v>64</v>
      </c>
      <c r="E925">
        <v>1</v>
      </c>
      <c r="F925" s="1">
        <v>160</v>
      </c>
      <c r="G925" s="1">
        <v>3167</v>
      </c>
      <c r="H925" s="1">
        <v>532</v>
      </c>
      <c r="I925" t="s">
        <v>11</v>
      </c>
    </row>
    <row r="926" spans="1:9" ht="15">
      <c r="A926" t="s">
        <v>31</v>
      </c>
      <c r="B926" s="1">
        <v>121</v>
      </c>
      <c r="C926" t="s">
        <v>50</v>
      </c>
      <c r="D926">
        <v>64</v>
      </c>
      <c r="E926" t="s">
        <v>12</v>
      </c>
      <c r="F926" s="1">
        <v>29</v>
      </c>
      <c r="G926" s="1">
        <v>0</v>
      </c>
      <c r="H926" s="1">
        <v>21</v>
      </c>
      <c r="I926" t="s">
        <v>10</v>
      </c>
    </row>
    <row r="927" spans="1:9" ht="15">
      <c r="A927" t="s">
        <v>31</v>
      </c>
      <c r="B927" s="1">
        <v>2</v>
      </c>
      <c r="C927" t="s">
        <v>50</v>
      </c>
      <c r="D927">
        <v>64</v>
      </c>
      <c r="E927" t="s">
        <v>12</v>
      </c>
      <c r="F927" s="1">
        <v>0</v>
      </c>
      <c r="G927" s="1">
        <v>5</v>
      </c>
      <c r="H927" s="1">
        <v>0</v>
      </c>
      <c r="I927" t="s">
        <v>11</v>
      </c>
    </row>
    <row r="928" spans="1:9" ht="15">
      <c r="A928" t="s">
        <v>31</v>
      </c>
      <c r="B928" s="1">
        <v>467</v>
      </c>
      <c r="C928" t="s">
        <v>50</v>
      </c>
      <c r="D928">
        <v>64</v>
      </c>
      <c r="E928" t="s">
        <v>13</v>
      </c>
      <c r="F928" s="1">
        <v>79</v>
      </c>
      <c r="G928" s="1">
        <v>0</v>
      </c>
      <c r="H928" s="1">
        <v>20</v>
      </c>
      <c r="I928" t="s">
        <v>10</v>
      </c>
    </row>
    <row r="929" spans="1:9" ht="15">
      <c r="A929" t="s">
        <v>31</v>
      </c>
      <c r="B929" s="1">
        <v>2</v>
      </c>
      <c r="C929" t="s">
        <v>50</v>
      </c>
      <c r="D929">
        <v>64</v>
      </c>
      <c r="E929">
        <v>3</v>
      </c>
      <c r="F929" s="1">
        <v>1</v>
      </c>
      <c r="G929" s="1">
        <v>2</v>
      </c>
      <c r="H929" s="1">
        <v>2</v>
      </c>
      <c r="I929" t="s">
        <v>10</v>
      </c>
    </row>
    <row r="930" spans="1:9" ht="15">
      <c r="A930" t="s">
        <v>31</v>
      </c>
      <c r="B930" s="1">
        <v>1</v>
      </c>
      <c r="C930" t="s">
        <v>50</v>
      </c>
      <c r="D930">
        <v>64</v>
      </c>
      <c r="E930">
        <v>3</v>
      </c>
      <c r="F930" s="1">
        <v>0</v>
      </c>
      <c r="G930" s="1">
        <v>1</v>
      </c>
      <c r="H930" s="1">
        <v>0</v>
      </c>
      <c r="I930" t="s">
        <v>11</v>
      </c>
    </row>
    <row r="931" spans="1:9" ht="15">
      <c r="A931" t="s">
        <v>31</v>
      </c>
      <c r="B931" s="1">
        <v>219</v>
      </c>
      <c r="C931" t="s">
        <v>50</v>
      </c>
      <c r="D931">
        <v>64</v>
      </c>
      <c r="E931">
        <v>4</v>
      </c>
      <c r="F931" s="1">
        <v>0</v>
      </c>
      <c r="G931" s="1">
        <v>4553</v>
      </c>
      <c r="H931" s="1">
        <v>0</v>
      </c>
      <c r="I931" t="s">
        <v>11</v>
      </c>
    </row>
    <row r="932" spans="1:9" ht="15">
      <c r="A932" t="s">
        <v>31</v>
      </c>
      <c r="B932" s="1">
        <v>19</v>
      </c>
      <c r="C932" t="s">
        <v>50</v>
      </c>
      <c r="D932">
        <v>64</v>
      </c>
      <c r="E932">
        <v>5</v>
      </c>
      <c r="F932" s="1">
        <v>0</v>
      </c>
      <c r="G932" s="1">
        <v>4</v>
      </c>
      <c r="H932" s="1">
        <v>4</v>
      </c>
      <c r="I932" t="s">
        <v>10</v>
      </c>
    </row>
    <row r="933" spans="1:9" ht="15">
      <c r="A933" t="s">
        <v>31</v>
      </c>
      <c r="B933" s="1">
        <v>4</v>
      </c>
      <c r="C933" t="s">
        <v>50</v>
      </c>
      <c r="D933">
        <v>64</v>
      </c>
      <c r="E933">
        <v>5</v>
      </c>
      <c r="F933" s="1">
        <v>0</v>
      </c>
      <c r="G933" s="1">
        <v>11</v>
      </c>
      <c r="H933" s="1">
        <v>3</v>
      </c>
      <c r="I933" t="s">
        <v>11</v>
      </c>
    </row>
    <row r="934" spans="1:9" ht="15">
      <c r="A934" t="s">
        <v>31</v>
      </c>
      <c r="B934" s="1">
        <v>45283</v>
      </c>
      <c r="C934" t="s">
        <v>50</v>
      </c>
      <c r="D934">
        <v>99</v>
      </c>
      <c r="E934">
        <v>1</v>
      </c>
      <c r="F934" s="1">
        <v>2884</v>
      </c>
      <c r="G934" s="1">
        <v>143</v>
      </c>
      <c r="H934" s="1">
        <v>5178</v>
      </c>
      <c r="I934" t="s">
        <v>10</v>
      </c>
    </row>
    <row r="935" spans="1:9" ht="15">
      <c r="A935" t="s">
        <v>31</v>
      </c>
      <c r="B935" s="1">
        <v>310</v>
      </c>
      <c r="C935" t="s">
        <v>50</v>
      </c>
      <c r="D935">
        <v>99</v>
      </c>
      <c r="E935">
        <v>1</v>
      </c>
      <c r="F935" s="1">
        <v>47</v>
      </c>
      <c r="G935" s="1">
        <v>1271</v>
      </c>
      <c r="H935" s="1">
        <v>204</v>
      </c>
      <c r="I935" t="s">
        <v>11</v>
      </c>
    </row>
    <row r="936" spans="1:9" ht="15">
      <c r="A936" t="s">
        <v>31</v>
      </c>
      <c r="B936" s="1">
        <v>185</v>
      </c>
      <c r="C936" t="s">
        <v>50</v>
      </c>
      <c r="D936">
        <v>99</v>
      </c>
      <c r="E936" t="s">
        <v>12</v>
      </c>
      <c r="F936" s="1">
        <v>31</v>
      </c>
      <c r="G936" s="1">
        <v>0</v>
      </c>
      <c r="H936" s="1">
        <v>17</v>
      </c>
      <c r="I936" t="s">
        <v>10</v>
      </c>
    </row>
    <row r="937" spans="1:9" ht="15">
      <c r="A937" t="s">
        <v>31</v>
      </c>
      <c r="B937" s="1">
        <v>392</v>
      </c>
      <c r="C937" t="s">
        <v>50</v>
      </c>
      <c r="D937">
        <v>99</v>
      </c>
      <c r="E937" t="s">
        <v>13</v>
      </c>
      <c r="F937" s="1">
        <v>32</v>
      </c>
      <c r="G937" s="1">
        <v>0</v>
      </c>
      <c r="H937" s="1">
        <v>13</v>
      </c>
      <c r="I937" t="s">
        <v>10</v>
      </c>
    </row>
    <row r="938" spans="1:9" ht="15">
      <c r="A938" t="s">
        <v>31</v>
      </c>
      <c r="B938" s="1">
        <v>2</v>
      </c>
      <c r="C938" t="s">
        <v>50</v>
      </c>
      <c r="D938">
        <v>99</v>
      </c>
      <c r="E938" t="s">
        <v>13</v>
      </c>
      <c r="F938" s="1">
        <v>2</v>
      </c>
      <c r="G938" s="1">
        <v>9</v>
      </c>
      <c r="H938" s="1">
        <v>0</v>
      </c>
      <c r="I938" t="s">
        <v>11</v>
      </c>
    </row>
    <row r="939" spans="1:9" ht="15">
      <c r="A939" t="s">
        <v>31</v>
      </c>
      <c r="B939" s="1">
        <v>1</v>
      </c>
      <c r="C939" t="s">
        <v>50</v>
      </c>
      <c r="D939">
        <v>99</v>
      </c>
      <c r="E939">
        <v>3</v>
      </c>
      <c r="F939" s="1">
        <v>0</v>
      </c>
      <c r="G939" s="1">
        <v>1</v>
      </c>
      <c r="H939" s="1">
        <v>0</v>
      </c>
      <c r="I939" t="s">
        <v>11</v>
      </c>
    </row>
    <row r="940" spans="1:9" ht="15">
      <c r="A940" t="s">
        <v>31</v>
      </c>
      <c r="B940" s="1">
        <v>95</v>
      </c>
      <c r="C940" t="s">
        <v>50</v>
      </c>
      <c r="D940">
        <v>99</v>
      </c>
      <c r="E940">
        <v>4</v>
      </c>
      <c r="F940" s="1">
        <v>0</v>
      </c>
      <c r="G940" s="1">
        <v>1878</v>
      </c>
      <c r="H940" s="1">
        <v>0</v>
      </c>
      <c r="I940" t="s">
        <v>11</v>
      </c>
    </row>
    <row r="941" spans="1:9" ht="15">
      <c r="A941" t="s">
        <v>31</v>
      </c>
      <c r="B941" s="1">
        <v>2</v>
      </c>
      <c r="C941" t="s">
        <v>50</v>
      </c>
      <c r="D941">
        <v>99</v>
      </c>
      <c r="E941">
        <v>5</v>
      </c>
      <c r="F941" s="1">
        <v>0</v>
      </c>
      <c r="G941" s="1">
        <v>10</v>
      </c>
      <c r="H941" s="1">
        <v>2</v>
      </c>
      <c r="I941" t="s">
        <v>11</v>
      </c>
    </row>
    <row r="942" spans="1:9" ht="15">
      <c r="A942" t="s">
        <v>32</v>
      </c>
      <c r="B942" s="1">
        <v>7</v>
      </c>
      <c r="C942" t="s">
        <v>50</v>
      </c>
      <c r="D942">
        <v>24</v>
      </c>
      <c r="E942">
        <v>1</v>
      </c>
      <c r="F942" s="1">
        <v>3</v>
      </c>
      <c r="G942" s="1">
        <v>1</v>
      </c>
      <c r="H942" s="1">
        <v>5</v>
      </c>
      <c r="I942" t="s">
        <v>10</v>
      </c>
    </row>
    <row r="943" spans="1:9" ht="15">
      <c r="A943" t="s">
        <v>32</v>
      </c>
      <c r="B943" s="1">
        <v>1</v>
      </c>
      <c r="C943" t="s">
        <v>50</v>
      </c>
      <c r="D943">
        <v>24</v>
      </c>
      <c r="E943" t="s">
        <v>12</v>
      </c>
      <c r="F943" s="1">
        <v>1</v>
      </c>
      <c r="G943" s="1">
        <v>0</v>
      </c>
      <c r="H943" s="1">
        <v>1</v>
      </c>
      <c r="I943" t="s">
        <v>10</v>
      </c>
    </row>
    <row r="944" spans="1:9" ht="15">
      <c r="A944" t="s">
        <v>32</v>
      </c>
      <c r="B944" s="1">
        <v>2</v>
      </c>
      <c r="C944" t="s">
        <v>50</v>
      </c>
      <c r="D944">
        <v>24</v>
      </c>
      <c r="E944" t="s">
        <v>13</v>
      </c>
      <c r="F944" s="1">
        <v>1</v>
      </c>
      <c r="G944" s="1">
        <v>0</v>
      </c>
      <c r="H944" s="1">
        <v>0</v>
      </c>
      <c r="I944" t="s">
        <v>10</v>
      </c>
    </row>
    <row r="945" spans="1:9" ht="15">
      <c r="A945" t="s">
        <v>32</v>
      </c>
      <c r="B945" s="1">
        <v>1</v>
      </c>
      <c r="C945" t="s">
        <v>50</v>
      </c>
      <c r="D945">
        <v>24</v>
      </c>
      <c r="E945">
        <v>4</v>
      </c>
      <c r="F945" s="1">
        <v>0</v>
      </c>
      <c r="G945" s="1">
        <v>6</v>
      </c>
      <c r="H945" s="1">
        <v>0</v>
      </c>
      <c r="I945" t="s">
        <v>11</v>
      </c>
    </row>
    <row r="946" spans="1:9" ht="15">
      <c r="A946" t="s">
        <v>32</v>
      </c>
      <c r="B946" s="1">
        <v>1</v>
      </c>
      <c r="C946" t="s">
        <v>50</v>
      </c>
      <c r="D946">
        <v>24</v>
      </c>
      <c r="E946">
        <v>5</v>
      </c>
      <c r="F946" s="1">
        <v>0</v>
      </c>
      <c r="G946" s="1">
        <v>6</v>
      </c>
      <c r="H946" s="1">
        <v>1</v>
      </c>
      <c r="I946" t="s">
        <v>11</v>
      </c>
    </row>
    <row r="947" spans="1:9" ht="15">
      <c r="A947" t="s">
        <v>32</v>
      </c>
      <c r="B947" s="1">
        <v>122</v>
      </c>
      <c r="C947" t="s">
        <v>50</v>
      </c>
      <c r="D947">
        <v>34</v>
      </c>
      <c r="E947">
        <v>1</v>
      </c>
      <c r="F947" s="1">
        <v>70</v>
      </c>
      <c r="G947" s="1">
        <v>16</v>
      </c>
      <c r="H947" s="1">
        <v>104</v>
      </c>
      <c r="I947" t="s">
        <v>10</v>
      </c>
    </row>
    <row r="948" spans="1:9" ht="15">
      <c r="A948" t="s">
        <v>32</v>
      </c>
      <c r="B948" s="1">
        <v>4</v>
      </c>
      <c r="C948" t="s">
        <v>50</v>
      </c>
      <c r="D948">
        <v>34</v>
      </c>
      <c r="E948">
        <v>1</v>
      </c>
      <c r="F948" s="1">
        <v>2</v>
      </c>
      <c r="G948" s="1">
        <v>15</v>
      </c>
      <c r="H948" s="1">
        <v>4</v>
      </c>
      <c r="I948" t="s">
        <v>11</v>
      </c>
    </row>
    <row r="949" spans="1:9" ht="15">
      <c r="A949" t="s">
        <v>32</v>
      </c>
      <c r="B949" s="1">
        <v>8</v>
      </c>
      <c r="C949" t="s">
        <v>50</v>
      </c>
      <c r="D949">
        <v>34</v>
      </c>
      <c r="E949" t="s">
        <v>13</v>
      </c>
      <c r="F949" s="1">
        <v>8</v>
      </c>
      <c r="G949" s="1">
        <v>3</v>
      </c>
      <c r="H949" s="1">
        <v>4</v>
      </c>
      <c r="I949" t="s">
        <v>10</v>
      </c>
    </row>
    <row r="950" spans="1:9" ht="15">
      <c r="A950" t="s">
        <v>32</v>
      </c>
      <c r="B950" s="1">
        <v>4</v>
      </c>
      <c r="C950" t="s">
        <v>50</v>
      </c>
      <c r="D950">
        <v>34</v>
      </c>
      <c r="E950">
        <v>4</v>
      </c>
      <c r="F950" s="1">
        <v>0</v>
      </c>
      <c r="G950" s="1">
        <v>3</v>
      </c>
      <c r="H950" s="1">
        <v>0</v>
      </c>
      <c r="I950" t="s">
        <v>11</v>
      </c>
    </row>
    <row r="951" spans="1:9" ht="15">
      <c r="A951" t="s">
        <v>32</v>
      </c>
      <c r="B951" s="1">
        <v>1</v>
      </c>
      <c r="C951" t="s">
        <v>50</v>
      </c>
      <c r="D951">
        <v>34</v>
      </c>
      <c r="E951">
        <v>5</v>
      </c>
      <c r="F951" s="1">
        <v>0</v>
      </c>
      <c r="G951" s="1">
        <v>1</v>
      </c>
      <c r="H951" s="1">
        <v>1</v>
      </c>
      <c r="I951" t="s">
        <v>10</v>
      </c>
    </row>
    <row r="952" spans="1:9" ht="15">
      <c r="A952" t="s">
        <v>32</v>
      </c>
      <c r="B952" s="1">
        <v>6</v>
      </c>
      <c r="C952" t="s">
        <v>50</v>
      </c>
      <c r="D952">
        <v>34</v>
      </c>
      <c r="E952">
        <v>5</v>
      </c>
      <c r="F952" s="1">
        <v>0</v>
      </c>
      <c r="G952" s="1">
        <v>17</v>
      </c>
      <c r="H952" s="1">
        <v>5</v>
      </c>
      <c r="I952" t="s">
        <v>11</v>
      </c>
    </row>
    <row r="953" spans="1:9" ht="15">
      <c r="A953" t="s">
        <v>32</v>
      </c>
      <c r="B953" s="1">
        <v>111</v>
      </c>
      <c r="C953" t="s">
        <v>50</v>
      </c>
      <c r="D953">
        <v>39</v>
      </c>
      <c r="E953">
        <v>1</v>
      </c>
      <c r="F953" s="1">
        <v>58</v>
      </c>
      <c r="G953" s="1">
        <v>19</v>
      </c>
      <c r="H953" s="1">
        <v>98</v>
      </c>
      <c r="I953" t="s">
        <v>10</v>
      </c>
    </row>
    <row r="954" spans="1:9" ht="15">
      <c r="A954" t="s">
        <v>32</v>
      </c>
      <c r="B954" s="1">
        <v>8</v>
      </c>
      <c r="C954" t="s">
        <v>50</v>
      </c>
      <c r="D954">
        <v>39</v>
      </c>
      <c r="E954">
        <v>1</v>
      </c>
      <c r="F954" s="1">
        <v>1</v>
      </c>
      <c r="G954" s="1">
        <v>18</v>
      </c>
      <c r="H954" s="1">
        <v>6</v>
      </c>
      <c r="I954" t="s">
        <v>11</v>
      </c>
    </row>
    <row r="955" spans="1:9" ht="15">
      <c r="A955" t="s">
        <v>32</v>
      </c>
      <c r="B955" s="1">
        <v>2</v>
      </c>
      <c r="C955" t="s">
        <v>50</v>
      </c>
      <c r="D955">
        <v>39</v>
      </c>
      <c r="E955" t="s">
        <v>12</v>
      </c>
      <c r="F955" s="1">
        <v>1</v>
      </c>
      <c r="G955" s="1">
        <v>0</v>
      </c>
      <c r="H955" s="1">
        <v>0</v>
      </c>
      <c r="I955" t="s">
        <v>10</v>
      </c>
    </row>
    <row r="956" spans="1:9" ht="15">
      <c r="A956" t="s">
        <v>32</v>
      </c>
      <c r="B956" s="1">
        <v>2</v>
      </c>
      <c r="C956" t="s">
        <v>50</v>
      </c>
      <c r="D956">
        <v>39</v>
      </c>
      <c r="E956" t="s">
        <v>13</v>
      </c>
      <c r="F956" s="1">
        <v>2</v>
      </c>
      <c r="G956" s="1">
        <v>1</v>
      </c>
      <c r="H956" s="1">
        <v>1</v>
      </c>
      <c r="I956" t="s">
        <v>10</v>
      </c>
    </row>
    <row r="957" spans="1:9" ht="15">
      <c r="A957" t="s">
        <v>32</v>
      </c>
      <c r="B957" s="1">
        <v>1</v>
      </c>
      <c r="C957" t="s">
        <v>50</v>
      </c>
      <c r="D957">
        <v>39</v>
      </c>
      <c r="E957" t="s">
        <v>13</v>
      </c>
      <c r="F957" s="1">
        <v>1</v>
      </c>
      <c r="G957" s="1">
        <v>3</v>
      </c>
      <c r="H957" s="1">
        <v>0</v>
      </c>
      <c r="I957" t="s">
        <v>11</v>
      </c>
    </row>
    <row r="958" spans="1:9" ht="15">
      <c r="A958" t="s">
        <v>32</v>
      </c>
      <c r="B958" s="1">
        <v>4</v>
      </c>
      <c r="C958" t="s">
        <v>50</v>
      </c>
      <c r="D958">
        <v>39</v>
      </c>
      <c r="E958">
        <v>4</v>
      </c>
      <c r="F958" s="1">
        <v>0</v>
      </c>
      <c r="G958" s="1">
        <v>9</v>
      </c>
      <c r="H958" s="1">
        <v>0</v>
      </c>
      <c r="I958" t="s">
        <v>11</v>
      </c>
    </row>
    <row r="959" spans="1:9" ht="15">
      <c r="A959" t="s">
        <v>32</v>
      </c>
      <c r="B959" s="1">
        <v>1</v>
      </c>
      <c r="C959" t="s">
        <v>50</v>
      </c>
      <c r="D959">
        <v>39</v>
      </c>
      <c r="E959">
        <v>5</v>
      </c>
      <c r="F959" s="1">
        <v>0</v>
      </c>
      <c r="G959" s="1">
        <v>1</v>
      </c>
      <c r="H959" s="1">
        <v>1</v>
      </c>
      <c r="I959" t="s">
        <v>10</v>
      </c>
    </row>
    <row r="960" spans="1:9" ht="15">
      <c r="A960" t="s">
        <v>32</v>
      </c>
      <c r="B960" s="1">
        <v>7</v>
      </c>
      <c r="C960" t="s">
        <v>50</v>
      </c>
      <c r="D960">
        <v>39</v>
      </c>
      <c r="E960">
        <v>5</v>
      </c>
      <c r="F960" s="1">
        <v>0</v>
      </c>
      <c r="G960" s="1">
        <v>19</v>
      </c>
      <c r="H960" s="1">
        <v>7</v>
      </c>
      <c r="I960" t="s">
        <v>11</v>
      </c>
    </row>
    <row r="961" spans="1:9" ht="15">
      <c r="A961" t="s">
        <v>32</v>
      </c>
      <c r="B961" s="1">
        <v>131</v>
      </c>
      <c r="C961" s="1" t="s">
        <v>50</v>
      </c>
      <c r="D961">
        <v>44</v>
      </c>
      <c r="E961">
        <v>1</v>
      </c>
      <c r="F961" s="1">
        <v>49</v>
      </c>
      <c r="G961" s="1">
        <v>21</v>
      </c>
      <c r="H961" s="1">
        <v>106</v>
      </c>
      <c r="I961" t="s">
        <v>10</v>
      </c>
    </row>
    <row r="962" spans="1:9" ht="15">
      <c r="A962" t="s">
        <v>32</v>
      </c>
      <c r="B962" s="1">
        <v>12</v>
      </c>
      <c r="C962" s="1" t="s">
        <v>50</v>
      </c>
      <c r="D962">
        <v>44</v>
      </c>
      <c r="E962">
        <v>1</v>
      </c>
      <c r="F962" s="1">
        <v>1</v>
      </c>
      <c r="G962" s="1">
        <v>28</v>
      </c>
      <c r="H962" s="1">
        <v>9</v>
      </c>
      <c r="I962" t="s">
        <v>11</v>
      </c>
    </row>
    <row r="963" spans="1:9" ht="15">
      <c r="A963" t="s">
        <v>32</v>
      </c>
      <c r="B963" s="1">
        <v>1</v>
      </c>
      <c r="C963" s="1" t="s">
        <v>50</v>
      </c>
      <c r="D963">
        <v>44</v>
      </c>
      <c r="E963" t="s">
        <v>12</v>
      </c>
      <c r="F963" s="1">
        <v>1</v>
      </c>
      <c r="G963" s="1">
        <v>0</v>
      </c>
      <c r="H963" s="1">
        <v>1</v>
      </c>
      <c r="I963" t="s">
        <v>10</v>
      </c>
    </row>
    <row r="964" spans="1:9" ht="15">
      <c r="A964" t="s">
        <v>32</v>
      </c>
      <c r="B964" s="1">
        <v>5</v>
      </c>
      <c r="C964" s="1" t="s">
        <v>50</v>
      </c>
      <c r="D964">
        <v>44</v>
      </c>
      <c r="E964" t="s">
        <v>13</v>
      </c>
      <c r="F964" s="1">
        <v>3</v>
      </c>
      <c r="G964" s="1">
        <v>1</v>
      </c>
      <c r="H964" s="1">
        <v>1</v>
      </c>
      <c r="I964" t="s">
        <v>10</v>
      </c>
    </row>
    <row r="965" spans="1:9" ht="15">
      <c r="A965" t="s">
        <v>32</v>
      </c>
      <c r="B965" s="1">
        <v>7</v>
      </c>
      <c r="C965" s="1" t="s">
        <v>50</v>
      </c>
      <c r="D965">
        <v>44</v>
      </c>
      <c r="E965">
        <v>4</v>
      </c>
      <c r="F965" s="1">
        <v>0</v>
      </c>
      <c r="G965" s="1">
        <v>25</v>
      </c>
      <c r="H965" s="1">
        <v>0</v>
      </c>
      <c r="I965" t="s">
        <v>11</v>
      </c>
    </row>
    <row r="966" spans="1:9" ht="15">
      <c r="A966" t="s">
        <v>32</v>
      </c>
      <c r="B966" s="1">
        <v>1</v>
      </c>
      <c r="C966" s="1" t="s">
        <v>50</v>
      </c>
      <c r="D966">
        <v>44</v>
      </c>
      <c r="E966">
        <v>5</v>
      </c>
      <c r="F966" s="1">
        <v>0</v>
      </c>
      <c r="G966" s="1">
        <v>0</v>
      </c>
      <c r="H966" s="1">
        <v>0</v>
      </c>
      <c r="I966" t="s">
        <v>10</v>
      </c>
    </row>
    <row r="967" spans="1:9" ht="15">
      <c r="A967" t="s">
        <v>32</v>
      </c>
      <c r="B967" s="1">
        <v>6</v>
      </c>
      <c r="C967" s="1" t="s">
        <v>50</v>
      </c>
      <c r="D967">
        <v>44</v>
      </c>
      <c r="E967">
        <v>5</v>
      </c>
      <c r="F967" s="1">
        <v>0</v>
      </c>
      <c r="G967" s="1">
        <v>16</v>
      </c>
      <c r="H967" s="1">
        <v>6</v>
      </c>
      <c r="I967" t="s">
        <v>11</v>
      </c>
    </row>
    <row r="968" spans="1:9" ht="15">
      <c r="A968" t="s">
        <v>32</v>
      </c>
      <c r="B968" s="1">
        <v>496</v>
      </c>
      <c r="C968" s="1" t="s">
        <v>50</v>
      </c>
      <c r="D968">
        <v>54</v>
      </c>
      <c r="E968">
        <v>1</v>
      </c>
      <c r="F968" s="1">
        <v>231</v>
      </c>
      <c r="G968" s="1">
        <v>77</v>
      </c>
      <c r="H968" s="1">
        <v>415</v>
      </c>
      <c r="I968" t="s">
        <v>10</v>
      </c>
    </row>
    <row r="969" spans="1:9" ht="15">
      <c r="A969" t="s">
        <v>32</v>
      </c>
      <c r="B969" s="1">
        <v>31</v>
      </c>
      <c r="C969" s="1" t="s">
        <v>50</v>
      </c>
      <c r="D969">
        <v>54</v>
      </c>
      <c r="E969">
        <v>1</v>
      </c>
      <c r="F969" s="1">
        <v>12</v>
      </c>
      <c r="G969" s="1">
        <v>107</v>
      </c>
      <c r="H969" s="1">
        <v>27</v>
      </c>
      <c r="I969" t="s">
        <v>11</v>
      </c>
    </row>
    <row r="970" spans="1:9" ht="15">
      <c r="A970" t="s">
        <v>32</v>
      </c>
      <c r="B970" s="1">
        <v>23</v>
      </c>
      <c r="C970" s="1" t="s">
        <v>50</v>
      </c>
      <c r="D970">
        <v>54</v>
      </c>
      <c r="E970" t="s">
        <v>12</v>
      </c>
      <c r="F970" s="1">
        <v>16</v>
      </c>
      <c r="G970" s="1">
        <v>2</v>
      </c>
      <c r="H970" s="1">
        <v>13</v>
      </c>
      <c r="I970" t="s">
        <v>10</v>
      </c>
    </row>
    <row r="971" spans="1:9" ht="15">
      <c r="A971" t="s">
        <v>32</v>
      </c>
      <c r="B971" s="1">
        <v>12</v>
      </c>
      <c r="C971" s="1" t="s">
        <v>50</v>
      </c>
      <c r="D971">
        <v>54</v>
      </c>
      <c r="E971" t="s">
        <v>13</v>
      </c>
      <c r="F971" s="1">
        <v>8</v>
      </c>
      <c r="G971" s="1">
        <v>1</v>
      </c>
      <c r="H971" s="1">
        <v>1</v>
      </c>
      <c r="I971" t="s">
        <v>10</v>
      </c>
    </row>
    <row r="972" spans="1:9" ht="15">
      <c r="A972" t="s">
        <v>32</v>
      </c>
      <c r="B972" s="1">
        <v>13</v>
      </c>
      <c r="C972" s="1" t="s">
        <v>50</v>
      </c>
      <c r="D972">
        <v>54</v>
      </c>
      <c r="E972">
        <v>4</v>
      </c>
      <c r="F972" s="1">
        <v>0</v>
      </c>
      <c r="G972" s="1">
        <v>102</v>
      </c>
      <c r="H972" s="1">
        <v>0</v>
      </c>
      <c r="I972" t="s">
        <v>11</v>
      </c>
    </row>
    <row r="973" spans="1:9" ht="15">
      <c r="A973" t="s">
        <v>32</v>
      </c>
      <c r="B973" s="1">
        <v>2</v>
      </c>
      <c r="C973" s="1" t="s">
        <v>50</v>
      </c>
      <c r="D973">
        <v>54</v>
      </c>
      <c r="E973">
        <v>5</v>
      </c>
      <c r="F973" s="1">
        <v>0</v>
      </c>
      <c r="G973" s="1">
        <v>2</v>
      </c>
      <c r="H973" s="1">
        <v>2</v>
      </c>
      <c r="I973" t="s">
        <v>10</v>
      </c>
    </row>
    <row r="974" spans="1:9" ht="15">
      <c r="A974" t="s">
        <v>32</v>
      </c>
      <c r="B974" s="1">
        <v>19</v>
      </c>
      <c r="C974" s="1" t="s">
        <v>50</v>
      </c>
      <c r="D974">
        <v>54</v>
      </c>
      <c r="E974">
        <v>5</v>
      </c>
      <c r="F974" s="1">
        <v>0</v>
      </c>
      <c r="G974" s="1">
        <v>81</v>
      </c>
      <c r="H974" s="1">
        <v>19</v>
      </c>
      <c r="I974" t="s">
        <v>11</v>
      </c>
    </row>
    <row r="975" spans="1:9" ht="15">
      <c r="A975" t="s">
        <v>32</v>
      </c>
      <c r="B975" s="1">
        <v>468</v>
      </c>
      <c r="C975" s="1" t="s">
        <v>50</v>
      </c>
      <c r="D975">
        <v>64</v>
      </c>
      <c r="E975">
        <v>1</v>
      </c>
      <c r="F975" s="1">
        <v>243</v>
      </c>
      <c r="G975" s="1">
        <v>63</v>
      </c>
      <c r="H975" s="1">
        <v>372</v>
      </c>
      <c r="I975" t="s">
        <v>10</v>
      </c>
    </row>
    <row r="976" spans="1:9" ht="15">
      <c r="A976" t="s">
        <v>32</v>
      </c>
      <c r="B976" s="1">
        <v>20</v>
      </c>
      <c r="C976" s="1" t="s">
        <v>50</v>
      </c>
      <c r="D976">
        <v>64</v>
      </c>
      <c r="E976">
        <v>1</v>
      </c>
      <c r="F976" s="1">
        <v>10</v>
      </c>
      <c r="G976" s="1">
        <v>76</v>
      </c>
      <c r="H976" s="1">
        <v>18</v>
      </c>
      <c r="I976" t="s">
        <v>11</v>
      </c>
    </row>
    <row r="977" spans="1:9" ht="15">
      <c r="A977" t="s">
        <v>32</v>
      </c>
      <c r="B977" s="1">
        <v>57</v>
      </c>
      <c r="C977" s="1" t="s">
        <v>50</v>
      </c>
      <c r="D977">
        <v>64</v>
      </c>
      <c r="E977" t="s">
        <v>12</v>
      </c>
      <c r="F977" s="1">
        <v>44</v>
      </c>
      <c r="G977" s="1">
        <v>6</v>
      </c>
      <c r="H977" s="1">
        <v>37</v>
      </c>
      <c r="I977" t="s">
        <v>10</v>
      </c>
    </row>
    <row r="978" spans="1:9" ht="15">
      <c r="A978" t="s">
        <v>32</v>
      </c>
      <c r="B978" s="1">
        <v>3</v>
      </c>
      <c r="C978" s="1" t="s">
        <v>50</v>
      </c>
      <c r="D978">
        <v>64</v>
      </c>
      <c r="E978" t="s">
        <v>12</v>
      </c>
      <c r="F978" s="1">
        <v>1</v>
      </c>
      <c r="G978" s="1">
        <v>7</v>
      </c>
      <c r="H978" s="1">
        <v>2</v>
      </c>
      <c r="I978" t="s">
        <v>11</v>
      </c>
    </row>
    <row r="979" spans="1:9" ht="15">
      <c r="A979" t="s">
        <v>32</v>
      </c>
      <c r="B979" s="1">
        <v>10</v>
      </c>
      <c r="C979" s="1" t="s">
        <v>50</v>
      </c>
      <c r="D979">
        <v>64</v>
      </c>
      <c r="E979" t="s">
        <v>13</v>
      </c>
      <c r="F979" s="1">
        <v>8</v>
      </c>
      <c r="G979" s="1">
        <v>0</v>
      </c>
      <c r="H979" s="1">
        <v>6</v>
      </c>
      <c r="I979" t="s">
        <v>10</v>
      </c>
    </row>
    <row r="980" spans="1:9" ht="15">
      <c r="A980" t="s">
        <v>32</v>
      </c>
      <c r="B980" s="1">
        <v>21</v>
      </c>
      <c r="C980" s="1" t="s">
        <v>50</v>
      </c>
      <c r="D980">
        <v>64</v>
      </c>
      <c r="E980">
        <v>4</v>
      </c>
      <c r="F980" s="1">
        <v>0</v>
      </c>
      <c r="G980" s="1">
        <v>93</v>
      </c>
      <c r="H980" s="1">
        <v>0</v>
      </c>
      <c r="I980" t="s">
        <v>11</v>
      </c>
    </row>
    <row r="981" spans="1:9" ht="15">
      <c r="A981" t="s">
        <v>32</v>
      </c>
      <c r="B981" s="1">
        <v>4</v>
      </c>
      <c r="C981" s="1" t="s">
        <v>50</v>
      </c>
      <c r="D981">
        <v>64</v>
      </c>
      <c r="E981">
        <v>5</v>
      </c>
      <c r="F981" s="1">
        <v>0</v>
      </c>
      <c r="G981" s="1">
        <v>3</v>
      </c>
      <c r="H981" s="1">
        <v>4</v>
      </c>
      <c r="I981" t="s">
        <v>10</v>
      </c>
    </row>
    <row r="982" spans="1:9" ht="15">
      <c r="A982" t="s">
        <v>32</v>
      </c>
      <c r="B982" s="1">
        <v>18</v>
      </c>
      <c r="C982" s="1" t="s">
        <v>50</v>
      </c>
      <c r="D982">
        <v>64</v>
      </c>
      <c r="E982">
        <v>5</v>
      </c>
      <c r="F982" s="1">
        <v>0</v>
      </c>
      <c r="G982" s="1">
        <v>59</v>
      </c>
      <c r="H982" s="1">
        <v>18</v>
      </c>
      <c r="I982" t="s">
        <v>11</v>
      </c>
    </row>
    <row r="983" spans="1:9" ht="15">
      <c r="A983" t="s">
        <v>32</v>
      </c>
      <c r="B983" s="1">
        <v>259</v>
      </c>
      <c r="C983" s="1" t="s">
        <v>50</v>
      </c>
      <c r="D983">
        <v>99</v>
      </c>
      <c r="E983">
        <v>1</v>
      </c>
      <c r="F983" s="1">
        <v>62</v>
      </c>
      <c r="G983" s="1">
        <v>6</v>
      </c>
      <c r="H983" s="1">
        <v>93</v>
      </c>
      <c r="I983" t="s">
        <v>10</v>
      </c>
    </row>
    <row r="984" spans="1:9" ht="15">
      <c r="A984" t="s">
        <v>32</v>
      </c>
      <c r="B984" s="1">
        <v>12</v>
      </c>
      <c r="C984" s="1" t="s">
        <v>50</v>
      </c>
      <c r="D984">
        <v>99</v>
      </c>
      <c r="E984">
        <v>1</v>
      </c>
      <c r="F984" s="1">
        <v>8</v>
      </c>
      <c r="G984" s="1">
        <v>53</v>
      </c>
      <c r="H984" s="1">
        <v>5</v>
      </c>
      <c r="I984" t="s">
        <v>11</v>
      </c>
    </row>
    <row r="985" spans="1:9" ht="15">
      <c r="A985" t="s">
        <v>32</v>
      </c>
      <c r="B985" s="1">
        <v>32</v>
      </c>
      <c r="C985" s="1" t="s">
        <v>50</v>
      </c>
      <c r="D985">
        <v>99</v>
      </c>
      <c r="E985" t="s">
        <v>12</v>
      </c>
      <c r="F985" s="1">
        <v>14</v>
      </c>
      <c r="G985" s="1">
        <v>0</v>
      </c>
      <c r="H985" s="1">
        <v>13</v>
      </c>
      <c r="I985" t="s">
        <v>10</v>
      </c>
    </row>
    <row r="986" spans="1:9" ht="15">
      <c r="A986" t="s">
        <v>32</v>
      </c>
      <c r="B986" s="1">
        <v>2</v>
      </c>
      <c r="C986" s="1" t="s">
        <v>50</v>
      </c>
      <c r="D986">
        <v>99</v>
      </c>
      <c r="E986" t="s">
        <v>12</v>
      </c>
      <c r="F986" s="1">
        <v>0</v>
      </c>
      <c r="G986" s="1">
        <v>2</v>
      </c>
      <c r="H986" s="1">
        <v>0</v>
      </c>
      <c r="I986" t="s">
        <v>11</v>
      </c>
    </row>
    <row r="987" spans="1:9" ht="15">
      <c r="A987" t="s">
        <v>32</v>
      </c>
      <c r="B987" s="1">
        <v>2</v>
      </c>
      <c r="C987" s="1" t="s">
        <v>50</v>
      </c>
      <c r="D987">
        <v>99</v>
      </c>
      <c r="E987" t="s">
        <v>13</v>
      </c>
      <c r="F987" s="1">
        <v>1</v>
      </c>
      <c r="G987" s="1">
        <v>0</v>
      </c>
      <c r="H987" s="1">
        <v>1</v>
      </c>
      <c r="I987" t="s">
        <v>10</v>
      </c>
    </row>
    <row r="988" spans="1:9" ht="15">
      <c r="A988" t="s">
        <v>32</v>
      </c>
      <c r="B988" s="1">
        <v>1</v>
      </c>
      <c r="C988" s="1" t="s">
        <v>50</v>
      </c>
      <c r="D988">
        <v>99</v>
      </c>
      <c r="E988">
        <v>4</v>
      </c>
      <c r="F988" s="1">
        <v>0</v>
      </c>
      <c r="G988" s="1">
        <v>0</v>
      </c>
      <c r="H988" s="1">
        <v>0</v>
      </c>
      <c r="I988" t="s">
        <v>11</v>
      </c>
    </row>
    <row r="989" spans="1:9" ht="15">
      <c r="A989" t="s">
        <v>32</v>
      </c>
      <c r="B989" s="1">
        <v>4</v>
      </c>
      <c r="C989" s="1" t="s">
        <v>50</v>
      </c>
      <c r="D989">
        <v>99</v>
      </c>
      <c r="E989">
        <v>5</v>
      </c>
      <c r="F989" s="1">
        <v>0</v>
      </c>
      <c r="G989" s="1">
        <v>13</v>
      </c>
      <c r="H989" s="1">
        <v>1</v>
      </c>
      <c r="I989" t="s">
        <v>11</v>
      </c>
    </row>
    <row r="990" spans="1:9" ht="15">
      <c r="A990" t="s">
        <v>33</v>
      </c>
      <c r="B990" s="1">
        <v>305</v>
      </c>
      <c r="C990" s="1">
        <v>135</v>
      </c>
      <c r="D990">
        <v>24</v>
      </c>
      <c r="E990">
        <v>1</v>
      </c>
      <c r="F990" s="1">
        <v>95</v>
      </c>
      <c r="G990" s="1">
        <v>14</v>
      </c>
      <c r="H990" s="1">
        <v>81</v>
      </c>
      <c r="I990" t="s">
        <v>10</v>
      </c>
    </row>
    <row r="991" spans="1:9" ht="15">
      <c r="A991" t="s">
        <v>33</v>
      </c>
      <c r="B991" s="1">
        <v>6</v>
      </c>
      <c r="C991" s="1">
        <v>6</v>
      </c>
      <c r="D991">
        <v>24</v>
      </c>
      <c r="E991">
        <v>1</v>
      </c>
      <c r="F991" s="1">
        <v>3</v>
      </c>
      <c r="G991" s="1">
        <v>22</v>
      </c>
      <c r="H991" s="1">
        <v>5</v>
      </c>
      <c r="I991" t="s">
        <v>11</v>
      </c>
    </row>
    <row r="992" spans="1:9" ht="15">
      <c r="A992" t="s">
        <v>33</v>
      </c>
      <c r="B992" s="1">
        <v>73</v>
      </c>
      <c r="C992" s="1">
        <v>23</v>
      </c>
      <c r="D992">
        <v>24</v>
      </c>
      <c r="E992" t="s">
        <v>13</v>
      </c>
      <c r="F992" s="1">
        <v>23</v>
      </c>
      <c r="G992" s="1">
        <v>0</v>
      </c>
      <c r="H992" s="1">
        <v>13</v>
      </c>
      <c r="I992" t="s">
        <v>10</v>
      </c>
    </row>
    <row r="993" spans="1:9" ht="15">
      <c r="A993" t="s">
        <v>33</v>
      </c>
      <c r="B993" s="1">
        <v>3</v>
      </c>
      <c r="C993" s="1">
        <v>3</v>
      </c>
      <c r="D993">
        <v>24</v>
      </c>
      <c r="E993" t="s">
        <v>13</v>
      </c>
      <c r="F993" s="1">
        <v>5</v>
      </c>
      <c r="G993" s="1">
        <v>37</v>
      </c>
      <c r="H993" s="1">
        <v>3</v>
      </c>
      <c r="I993" t="s">
        <v>11</v>
      </c>
    </row>
    <row r="994" spans="1:9" ht="15">
      <c r="A994" t="s">
        <v>33</v>
      </c>
      <c r="B994" s="1">
        <v>1</v>
      </c>
      <c r="C994" s="1">
        <v>1</v>
      </c>
      <c r="D994">
        <v>24</v>
      </c>
      <c r="E994">
        <v>3</v>
      </c>
      <c r="F994" s="1">
        <v>0</v>
      </c>
      <c r="G994" s="1">
        <v>3</v>
      </c>
      <c r="H994" s="1">
        <v>1</v>
      </c>
      <c r="I994" t="s">
        <v>11</v>
      </c>
    </row>
    <row r="995" spans="1:9" ht="15">
      <c r="A995" t="s">
        <v>33</v>
      </c>
      <c r="B995" s="1">
        <v>14</v>
      </c>
      <c r="C995" s="1">
        <v>8</v>
      </c>
      <c r="D995">
        <v>24</v>
      </c>
      <c r="E995">
        <v>5</v>
      </c>
      <c r="F995" s="1">
        <v>0</v>
      </c>
      <c r="G995" s="1">
        <v>37</v>
      </c>
      <c r="H995" s="1">
        <v>5</v>
      </c>
      <c r="I995" t="s">
        <v>11</v>
      </c>
    </row>
    <row r="996" spans="1:9" ht="15">
      <c r="A996" t="s">
        <v>33</v>
      </c>
      <c r="B996" s="1">
        <v>2528</v>
      </c>
      <c r="C996" s="1">
        <v>1113</v>
      </c>
      <c r="D996">
        <v>34</v>
      </c>
      <c r="E996">
        <v>1</v>
      </c>
      <c r="F996" s="1">
        <v>678</v>
      </c>
      <c r="G996" s="1">
        <v>88</v>
      </c>
      <c r="H996" s="1">
        <v>635</v>
      </c>
      <c r="I996" t="s">
        <v>10</v>
      </c>
    </row>
    <row r="997" spans="1:9" ht="15">
      <c r="A997" t="s">
        <v>33</v>
      </c>
      <c r="B997" s="1">
        <v>98</v>
      </c>
      <c r="C997" s="1">
        <v>73</v>
      </c>
      <c r="D997">
        <v>34</v>
      </c>
      <c r="E997">
        <v>1</v>
      </c>
      <c r="F997" s="1">
        <v>42</v>
      </c>
      <c r="G997" s="1">
        <v>377</v>
      </c>
      <c r="H997" s="1">
        <v>57</v>
      </c>
      <c r="I997" t="s">
        <v>11</v>
      </c>
    </row>
    <row r="998" spans="1:9" ht="15">
      <c r="A998" t="s">
        <v>33</v>
      </c>
      <c r="B998" s="1">
        <v>40</v>
      </c>
      <c r="C998" s="1">
        <v>13</v>
      </c>
      <c r="D998">
        <v>34</v>
      </c>
      <c r="E998" t="s">
        <v>12</v>
      </c>
      <c r="F998" s="1">
        <v>13</v>
      </c>
      <c r="G998" s="1">
        <v>1</v>
      </c>
      <c r="H998" s="1">
        <v>8</v>
      </c>
      <c r="I998" t="s">
        <v>10</v>
      </c>
    </row>
    <row r="999" spans="1:9" ht="15">
      <c r="A999" t="s">
        <v>33</v>
      </c>
      <c r="B999" s="1">
        <v>1</v>
      </c>
      <c r="C999" s="1">
        <v>1</v>
      </c>
      <c r="D999">
        <v>34</v>
      </c>
      <c r="E999" t="s">
        <v>12</v>
      </c>
      <c r="F999" s="1">
        <v>1</v>
      </c>
      <c r="G999" s="1">
        <v>22</v>
      </c>
      <c r="H999" s="1">
        <v>1</v>
      </c>
      <c r="I999" t="s">
        <v>11</v>
      </c>
    </row>
    <row r="1000" spans="1:9" ht="15">
      <c r="A1000" t="s">
        <v>33</v>
      </c>
      <c r="B1000" s="1">
        <v>185</v>
      </c>
      <c r="C1000" s="1">
        <v>93</v>
      </c>
      <c r="D1000">
        <v>34</v>
      </c>
      <c r="E1000" t="s">
        <v>13</v>
      </c>
      <c r="F1000" s="1">
        <v>105</v>
      </c>
      <c r="G1000" s="1">
        <v>7</v>
      </c>
      <c r="H1000" s="1">
        <v>51</v>
      </c>
      <c r="I1000" t="s">
        <v>10</v>
      </c>
    </row>
    <row r="1001" spans="1:9" ht="15">
      <c r="A1001" t="s">
        <v>33</v>
      </c>
      <c r="B1001" s="1">
        <v>3</v>
      </c>
      <c r="C1001" s="1">
        <v>3</v>
      </c>
      <c r="D1001">
        <v>34</v>
      </c>
      <c r="E1001" t="s">
        <v>13</v>
      </c>
      <c r="F1001" s="1">
        <v>4</v>
      </c>
      <c r="G1001" s="1">
        <v>7</v>
      </c>
      <c r="H1001" s="1">
        <v>1</v>
      </c>
      <c r="I1001" t="s">
        <v>11</v>
      </c>
    </row>
    <row r="1002" spans="1:9" ht="15">
      <c r="A1002" t="s">
        <v>33</v>
      </c>
      <c r="B1002" s="1">
        <v>8</v>
      </c>
      <c r="C1002" s="1">
        <v>8</v>
      </c>
      <c r="D1002">
        <v>34</v>
      </c>
      <c r="E1002">
        <v>3</v>
      </c>
      <c r="F1002" s="1">
        <v>2</v>
      </c>
      <c r="G1002" s="1">
        <v>4</v>
      </c>
      <c r="H1002" s="1">
        <v>5</v>
      </c>
      <c r="I1002" t="s">
        <v>10</v>
      </c>
    </row>
    <row r="1003" spans="1:9" ht="15">
      <c r="A1003" t="s">
        <v>33</v>
      </c>
      <c r="B1003" s="1">
        <v>21</v>
      </c>
      <c r="C1003" s="1">
        <v>9</v>
      </c>
      <c r="D1003">
        <v>34</v>
      </c>
      <c r="E1003">
        <v>3</v>
      </c>
      <c r="F1003" s="1">
        <v>2</v>
      </c>
      <c r="G1003" s="1">
        <v>58</v>
      </c>
      <c r="H1003" s="1">
        <v>4</v>
      </c>
      <c r="I1003" t="s">
        <v>11</v>
      </c>
    </row>
    <row r="1004" spans="1:9" ht="15">
      <c r="A1004" t="s">
        <v>33</v>
      </c>
      <c r="B1004" s="1">
        <v>7</v>
      </c>
      <c r="C1004" s="1">
        <v>4</v>
      </c>
      <c r="D1004">
        <v>34</v>
      </c>
      <c r="E1004">
        <v>4</v>
      </c>
      <c r="F1004" s="1">
        <v>0</v>
      </c>
      <c r="G1004" s="1">
        <v>21</v>
      </c>
      <c r="H1004" s="1">
        <v>0</v>
      </c>
      <c r="I1004" t="s">
        <v>11</v>
      </c>
    </row>
    <row r="1005" spans="1:9" ht="15">
      <c r="A1005" t="s">
        <v>33</v>
      </c>
      <c r="B1005" s="1">
        <v>32</v>
      </c>
      <c r="C1005" s="1">
        <v>16</v>
      </c>
      <c r="D1005">
        <v>34</v>
      </c>
      <c r="E1005">
        <v>5</v>
      </c>
      <c r="F1005" s="1">
        <v>0</v>
      </c>
      <c r="G1005" s="1">
        <v>5</v>
      </c>
      <c r="H1005" s="1">
        <v>6</v>
      </c>
      <c r="I1005" t="s">
        <v>10</v>
      </c>
    </row>
    <row r="1006" spans="1:9" ht="15">
      <c r="A1006" t="s">
        <v>33</v>
      </c>
      <c r="B1006" s="1">
        <v>36</v>
      </c>
      <c r="C1006" s="1">
        <v>33</v>
      </c>
      <c r="D1006">
        <v>34</v>
      </c>
      <c r="E1006">
        <v>5</v>
      </c>
      <c r="F1006" s="1">
        <v>0</v>
      </c>
      <c r="G1006" s="1">
        <v>200</v>
      </c>
      <c r="H1006" s="1">
        <v>23</v>
      </c>
      <c r="I1006" t="s">
        <v>11</v>
      </c>
    </row>
    <row r="1007" spans="1:9" ht="15">
      <c r="A1007" t="s">
        <v>33</v>
      </c>
      <c r="B1007" s="1">
        <v>2850</v>
      </c>
      <c r="C1007" s="1">
        <v>1126</v>
      </c>
      <c r="D1007">
        <v>39</v>
      </c>
      <c r="E1007">
        <v>1</v>
      </c>
      <c r="F1007" s="1">
        <v>601</v>
      </c>
      <c r="G1007" s="1">
        <v>91</v>
      </c>
      <c r="H1007" s="1">
        <v>657</v>
      </c>
      <c r="I1007" t="s">
        <v>10</v>
      </c>
    </row>
    <row r="1008" spans="1:9" ht="15">
      <c r="A1008" t="s">
        <v>33</v>
      </c>
      <c r="B1008" s="1">
        <v>134</v>
      </c>
      <c r="C1008" s="1">
        <v>99</v>
      </c>
      <c r="D1008">
        <v>39</v>
      </c>
      <c r="E1008">
        <v>1</v>
      </c>
      <c r="F1008" s="1">
        <v>37</v>
      </c>
      <c r="G1008" s="1">
        <v>489</v>
      </c>
      <c r="H1008" s="1">
        <v>67</v>
      </c>
      <c r="I1008" t="s">
        <v>11</v>
      </c>
    </row>
    <row r="1009" spans="1:9" ht="15">
      <c r="A1009" t="s">
        <v>33</v>
      </c>
      <c r="B1009" s="1">
        <v>40</v>
      </c>
      <c r="C1009" s="1">
        <v>11</v>
      </c>
      <c r="D1009">
        <v>39</v>
      </c>
      <c r="E1009" t="s">
        <v>12</v>
      </c>
      <c r="F1009" s="1">
        <v>11</v>
      </c>
      <c r="G1009" s="1">
        <v>0</v>
      </c>
      <c r="H1009" s="1">
        <v>5</v>
      </c>
      <c r="I1009" t="s">
        <v>10</v>
      </c>
    </row>
    <row r="1010" spans="1:9" ht="15">
      <c r="A1010" t="s">
        <v>33</v>
      </c>
      <c r="B1010" s="1">
        <v>1</v>
      </c>
      <c r="C1010" s="1">
        <v>1</v>
      </c>
      <c r="D1010">
        <v>39</v>
      </c>
      <c r="E1010" t="s">
        <v>12</v>
      </c>
      <c r="F1010" s="1">
        <v>1</v>
      </c>
      <c r="G1010" s="1">
        <v>4</v>
      </c>
      <c r="H1010" s="1">
        <v>1</v>
      </c>
      <c r="I1010" t="s">
        <v>11</v>
      </c>
    </row>
    <row r="1011" spans="1:9" ht="15">
      <c r="A1011" t="s">
        <v>33</v>
      </c>
      <c r="B1011" s="1">
        <v>163</v>
      </c>
      <c r="C1011" s="1">
        <v>70</v>
      </c>
      <c r="D1011">
        <v>39</v>
      </c>
      <c r="E1011" t="s">
        <v>13</v>
      </c>
      <c r="F1011" s="1">
        <v>69</v>
      </c>
      <c r="G1011" s="1">
        <v>10</v>
      </c>
      <c r="H1011" s="1">
        <v>33</v>
      </c>
      <c r="I1011" t="s">
        <v>10</v>
      </c>
    </row>
    <row r="1012" spans="1:9" ht="15">
      <c r="A1012" t="s">
        <v>33</v>
      </c>
      <c r="B1012" s="1">
        <v>21</v>
      </c>
      <c r="C1012" s="1">
        <v>3</v>
      </c>
      <c r="D1012">
        <v>39</v>
      </c>
      <c r="E1012" t="s">
        <v>13</v>
      </c>
      <c r="F1012" s="1">
        <v>4</v>
      </c>
      <c r="G1012" s="1">
        <v>8</v>
      </c>
      <c r="H1012" s="1">
        <v>1</v>
      </c>
      <c r="I1012" t="s">
        <v>11</v>
      </c>
    </row>
    <row r="1013" spans="1:9" ht="15">
      <c r="A1013" t="s">
        <v>33</v>
      </c>
      <c r="B1013" s="1">
        <v>14</v>
      </c>
      <c r="C1013" s="1">
        <v>8</v>
      </c>
      <c r="D1013">
        <v>39</v>
      </c>
      <c r="E1013">
        <v>3</v>
      </c>
      <c r="F1013" s="1">
        <v>0</v>
      </c>
      <c r="G1013" s="1">
        <v>4</v>
      </c>
      <c r="H1013" s="1">
        <v>6</v>
      </c>
      <c r="I1013" t="s">
        <v>10</v>
      </c>
    </row>
    <row r="1014" spans="1:9" ht="15">
      <c r="A1014" t="s">
        <v>33</v>
      </c>
      <c r="B1014" s="1">
        <v>8</v>
      </c>
      <c r="C1014" s="1">
        <v>8</v>
      </c>
      <c r="D1014">
        <v>39</v>
      </c>
      <c r="E1014">
        <v>3</v>
      </c>
      <c r="F1014" s="1">
        <v>1</v>
      </c>
      <c r="G1014" s="1">
        <v>61</v>
      </c>
      <c r="H1014" s="1">
        <v>4</v>
      </c>
      <c r="I1014" t="s">
        <v>11</v>
      </c>
    </row>
    <row r="1015" spans="1:9" ht="15">
      <c r="A1015" t="s">
        <v>33</v>
      </c>
      <c r="B1015" s="1">
        <v>15</v>
      </c>
      <c r="C1015" s="1">
        <v>7</v>
      </c>
      <c r="D1015">
        <v>39</v>
      </c>
      <c r="E1015">
        <v>4</v>
      </c>
      <c r="F1015" s="1">
        <v>0</v>
      </c>
      <c r="G1015" s="1">
        <v>76</v>
      </c>
      <c r="H1015" s="1">
        <v>0</v>
      </c>
      <c r="I1015" t="s">
        <v>11</v>
      </c>
    </row>
    <row r="1016" spans="1:9" ht="15">
      <c r="A1016" t="s">
        <v>33</v>
      </c>
      <c r="B1016" s="1">
        <v>28</v>
      </c>
      <c r="C1016" s="1">
        <v>13</v>
      </c>
      <c r="D1016">
        <v>39</v>
      </c>
      <c r="E1016">
        <v>5</v>
      </c>
      <c r="F1016" s="1">
        <v>0</v>
      </c>
      <c r="G1016" s="1">
        <v>7</v>
      </c>
      <c r="H1016" s="1">
        <v>8</v>
      </c>
      <c r="I1016" t="s">
        <v>10</v>
      </c>
    </row>
    <row r="1017" spans="1:9" ht="15">
      <c r="A1017" t="s">
        <v>33</v>
      </c>
      <c r="B1017" s="1">
        <v>25</v>
      </c>
      <c r="C1017" s="1">
        <v>25</v>
      </c>
      <c r="D1017">
        <v>39</v>
      </c>
      <c r="E1017">
        <v>5</v>
      </c>
      <c r="F1017" s="1">
        <v>0</v>
      </c>
      <c r="G1017" s="1">
        <v>129</v>
      </c>
      <c r="H1017" s="1">
        <v>19</v>
      </c>
      <c r="I1017" t="s">
        <v>11</v>
      </c>
    </row>
    <row r="1018" spans="1:9" ht="15">
      <c r="A1018" t="s">
        <v>33</v>
      </c>
      <c r="B1018" s="1">
        <v>5013</v>
      </c>
      <c r="C1018" s="1">
        <v>2250</v>
      </c>
      <c r="D1018">
        <v>44</v>
      </c>
      <c r="E1018">
        <v>1</v>
      </c>
      <c r="F1018" s="1">
        <v>1287</v>
      </c>
      <c r="G1018" s="1">
        <v>157</v>
      </c>
      <c r="H1018" s="1">
        <v>1431</v>
      </c>
      <c r="I1018" t="s">
        <v>10</v>
      </c>
    </row>
    <row r="1019" spans="1:9" ht="15">
      <c r="A1019" t="s">
        <v>33</v>
      </c>
      <c r="B1019" s="1">
        <v>196</v>
      </c>
      <c r="C1019" s="1">
        <v>164</v>
      </c>
      <c r="D1019">
        <v>44</v>
      </c>
      <c r="E1019">
        <v>1</v>
      </c>
      <c r="F1019" s="1">
        <v>70</v>
      </c>
      <c r="G1019" s="1">
        <v>1010</v>
      </c>
      <c r="H1019" s="1">
        <v>128</v>
      </c>
      <c r="I1019" t="s">
        <v>11</v>
      </c>
    </row>
    <row r="1020" spans="1:9" ht="15">
      <c r="A1020" t="s">
        <v>33</v>
      </c>
      <c r="B1020" s="1">
        <v>101</v>
      </c>
      <c r="C1020" s="1">
        <v>31</v>
      </c>
      <c r="D1020">
        <v>44</v>
      </c>
      <c r="E1020" t="s">
        <v>12</v>
      </c>
      <c r="F1020" s="1">
        <v>29</v>
      </c>
      <c r="G1020" s="1">
        <v>5</v>
      </c>
      <c r="H1020" s="1">
        <v>18</v>
      </c>
      <c r="I1020" t="s">
        <v>10</v>
      </c>
    </row>
    <row r="1021" spans="1:9" ht="15">
      <c r="A1021" t="s">
        <v>33</v>
      </c>
      <c r="B1021" s="1">
        <v>4</v>
      </c>
      <c r="C1021" s="1">
        <v>4</v>
      </c>
      <c r="D1021">
        <v>44</v>
      </c>
      <c r="E1021" t="s">
        <v>12</v>
      </c>
      <c r="F1021" s="1">
        <v>3</v>
      </c>
      <c r="G1021" s="1">
        <v>13</v>
      </c>
      <c r="H1021" s="1">
        <v>3</v>
      </c>
      <c r="I1021" t="s">
        <v>11</v>
      </c>
    </row>
    <row r="1022" spans="1:9" ht="15">
      <c r="A1022" t="s">
        <v>33</v>
      </c>
      <c r="B1022" s="1">
        <v>161</v>
      </c>
      <c r="C1022">
        <v>68</v>
      </c>
      <c r="D1022">
        <v>44</v>
      </c>
      <c r="E1022" t="s">
        <v>13</v>
      </c>
      <c r="F1022" s="1">
        <v>70</v>
      </c>
      <c r="G1022" s="1">
        <v>10</v>
      </c>
      <c r="H1022" s="1">
        <v>31</v>
      </c>
      <c r="I1022" t="s">
        <v>10</v>
      </c>
    </row>
    <row r="1023" spans="1:9" ht="15">
      <c r="A1023" t="s">
        <v>33</v>
      </c>
      <c r="B1023" s="1">
        <v>10</v>
      </c>
      <c r="C1023" s="1">
        <v>8</v>
      </c>
      <c r="D1023">
        <v>44</v>
      </c>
      <c r="E1023" t="s">
        <v>13</v>
      </c>
      <c r="F1023" s="1">
        <v>11</v>
      </c>
      <c r="G1023" s="1">
        <v>38</v>
      </c>
      <c r="H1023" s="1">
        <v>6</v>
      </c>
      <c r="I1023" t="s">
        <v>11</v>
      </c>
    </row>
    <row r="1024" spans="1:9" ht="15">
      <c r="A1024" t="s">
        <v>33</v>
      </c>
      <c r="B1024" s="1">
        <v>3</v>
      </c>
      <c r="C1024">
        <v>3</v>
      </c>
      <c r="D1024">
        <v>44</v>
      </c>
      <c r="E1024">
        <v>3</v>
      </c>
      <c r="F1024" s="1">
        <v>0</v>
      </c>
      <c r="G1024" s="1">
        <v>1</v>
      </c>
      <c r="H1024" s="1">
        <v>2</v>
      </c>
      <c r="I1024" t="s">
        <v>10</v>
      </c>
    </row>
    <row r="1025" spans="1:9" ht="15">
      <c r="A1025" t="s">
        <v>33</v>
      </c>
      <c r="B1025" s="1">
        <v>29</v>
      </c>
      <c r="C1025">
        <v>15</v>
      </c>
      <c r="D1025">
        <v>44</v>
      </c>
      <c r="E1025">
        <v>3</v>
      </c>
      <c r="F1025" s="1">
        <v>0</v>
      </c>
      <c r="G1025" s="1">
        <v>52</v>
      </c>
      <c r="H1025" s="1">
        <v>6</v>
      </c>
      <c r="I1025" t="s">
        <v>11</v>
      </c>
    </row>
    <row r="1026" spans="1:9" ht="15">
      <c r="A1026" t="s">
        <v>33</v>
      </c>
      <c r="B1026" s="1">
        <v>23</v>
      </c>
      <c r="C1026">
        <v>22</v>
      </c>
      <c r="D1026">
        <v>44</v>
      </c>
      <c r="E1026">
        <v>4</v>
      </c>
      <c r="F1026" s="1">
        <v>0</v>
      </c>
      <c r="G1026" s="1">
        <v>355</v>
      </c>
      <c r="H1026" s="1">
        <v>0</v>
      </c>
      <c r="I1026" t="s">
        <v>11</v>
      </c>
    </row>
    <row r="1027" spans="1:9" ht="15">
      <c r="A1027" t="s">
        <v>33</v>
      </c>
      <c r="B1027" s="1">
        <v>25</v>
      </c>
      <c r="C1027">
        <v>13</v>
      </c>
      <c r="D1027">
        <v>44</v>
      </c>
      <c r="E1027">
        <v>5</v>
      </c>
      <c r="F1027" s="1">
        <v>0</v>
      </c>
      <c r="G1027" s="1">
        <v>6</v>
      </c>
      <c r="H1027" s="1">
        <v>8</v>
      </c>
      <c r="I1027" t="s">
        <v>10</v>
      </c>
    </row>
    <row r="1028" spans="1:9" ht="15">
      <c r="A1028" t="s">
        <v>33</v>
      </c>
      <c r="B1028" s="1">
        <v>48</v>
      </c>
      <c r="C1028">
        <v>38</v>
      </c>
      <c r="D1028">
        <v>44</v>
      </c>
      <c r="E1028">
        <v>5</v>
      </c>
      <c r="F1028" s="1">
        <v>0</v>
      </c>
      <c r="G1028" s="1">
        <v>244</v>
      </c>
      <c r="H1028" s="1">
        <v>28</v>
      </c>
      <c r="I1028" t="s">
        <v>11</v>
      </c>
    </row>
    <row r="1029" spans="1:9" ht="15">
      <c r="A1029" t="s">
        <v>33</v>
      </c>
      <c r="B1029" s="1">
        <v>16476</v>
      </c>
      <c r="C1029" s="1">
        <v>7230</v>
      </c>
      <c r="D1029">
        <v>54</v>
      </c>
      <c r="E1029">
        <v>1</v>
      </c>
      <c r="F1029" s="1">
        <v>4429</v>
      </c>
      <c r="G1029" s="1">
        <v>473</v>
      </c>
      <c r="H1029" s="1">
        <v>4661</v>
      </c>
      <c r="I1029" t="s">
        <v>10</v>
      </c>
    </row>
    <row r="1030" spans="1:9" ht="15">
      <c r="A1030" t="s">
        <v>33</v>
      </c>
      <c r="B1030" s="1">
        <v>416</v>
      </c>
      <c r="C1030">
        <v>359</v>
      </c>
      <c r="D1030">
        <v>54</v>
      </c>
      <c r="E1030">
        <v>1</v>
      </c>
      <c r="F1030" s="1">
        <v>209</v>
      </c>
      <c r="G1030" s="1">
        <v>1918</v>
      </c>
      <c r="H1030" s="1">
        <v>284</v>
      </c>
      <c r="I1030" t="s">
        <v>11</v>
      </c>
    </row>
    <row r="1031" spans="1:9" ht="15">
      <c r="A1031" t="s">
        <v>33</v>
      </c>
      <c r="B1031" s="1">
        <v>215</v>
      </c>
      <c r="C1031">
        <v>85</v>
      </c>
      <c r="D1031">
        <v>54</v>
      </c>
      <c r="E1031" t="s">
        <v>12</v>
      </c>
      <c r="F1031" s="1">
        <v>84</v>
      </c>
      <c r="G1031" s="1">
        <v>11</v>
      </c>
      <c r="H1031" s="1">
        <v>45</v>
      </c>
      <c r="I1031" t="s">
        <v>10</v>
      </c>
    </row>
    <row r="1032" spans="1:9" ht="15">
      <c r="A1032" t="s">
        <v>33</v>
      </c>
      <c r="B1032" s="1">
        <v>10</v>
      </c>
      <c r="C1032">
        <v>10</v>
      </c>
      <c r="D1032">
        <v>54</v>
      </c>
      <c r="E1032" t="s">
        <v>12</v>
      </c>
      <c r="F1032" s="1">
        <v>13</v>
      </c>
      <c r="G1032" s="1">
        <v>69</v>
      </c>
      <c r="H1032" s="1">
        <v>6</v>
      </c>
      <c r="I1032" t="s">
        <v>11</v>
      </c>
    </row>
    <row r="1033" spans="1:9" ht="15">
      <c r="A1033" t="s">
        <v>33</v>
      </c>
      <c r="B1033" s="1">
        <v>386</v>
      </c>
      <c r="C1033">
        <v>161</v>
      </c>
      <c r="D1033">
        <v>54</v>
      </c>
      <c r="E1033" t="s">
        <v>13</v>
      </c>
      <c r="F1033" s="1">
        <v>169</v>
      </c>
      <c r="G1033" s="1">
        <v>16</v>
      </c>
      <c r="H1033" s="1">
        <v>75</v>
      </c>
      <c r="I1033" t="s">
        <v>10</v>
      </c>
    </row>
    <row r="1034" spans="1:9" ht="15">
      <c r="A1034" t="s">
        <v>33</v>
      </c>
      <c r="B1034" s="1">
        <v>8</v>
      </c>
      <c r="C1034" s="1">
        <v>8</v>
      </c>
      <c r="D1034">
        <v>54</v>
      </c>
      <c r="E1034" t="s">
        <v>13</v>
      </c>
      <c r="F1034" s="1">
        <v>10</v>
      </c>
      <c r="G1034" s="1">
        <v>79</v>
      </c>
      <c r="H1034" s="1">
        <v>7</v>
      </c>
      <c r="I1034" t="s">
        <v>11</v>
      </c>
    </row>
    <row r="1035" spans="1:9" ht="15">
      <c r="A1035" t="s">
        <v>33</v>
      </c>
      <c r="B1035" s="1">
        <v>62</v>
      </c>
      <c r="C1035">
        <v>12</v>
      </c>
      <c r="D1035">
        <v>54</v>
      </c>
      <c r="E1035">
        <v>3</v>
      </c>
      <c r="F1035" s="1">
        <v>0</v>
      </c>
      <c r="G1035" s="1">
        <v>4</v>
      </c>
      <c r="H1035" s="1">
        <v>6</v>
      </c>
      <c r="I1035" t="s">
        <v>10</v>
      </c>
    </row>
    <row r="1036" spans="1:9" ht="15">
      <c r="A1036" t="s">
        <v>33</v>
      </c>
      <c r="B1036" s="1">
        <v>40</v>
      </c>
      <c r="C1036">
        <v>18</v>
      </c>
      <c r="D1036">
        <v>54</v>
      </c>
      <c r="E1036">
        <v>3</v>
      </c>
      <c r="F1036" s="1">
        <v>2</v>
      </c>
      <c r="G1036" s="1">
        <v>54</v>
      </c>
      <c r="H1036" s="1">
        <v>8</v>
      </c>
      <c r="I1036" t="s">
        <v>11</v>
      </c>
    </row>
    <row r="1037" spans="1:9" ht="15">
      <c r="A1037" t="s">
        <v>33</v>
      </c>
      <c r="B1037" s="1">
        <v>45</v>
      </c>
      <c r="C1037">
        <v>39</v>
      </c>
      <c r="D1037">
        <v>54</v>
      </c>
      <c r="E1037">
        <v>4</v>
      </c>
      <c r="F1037" s="1">
        <v>0</v>
      </c>
      <c r="G1037" s="1">
        <v>115</v>
      </c>
      <c r="H1037" s="1">
        <v>0</v>
      </c>
      <c r="I1037" t="s">
        <v>11</v>
      </c>
    </row>
    <row r="1038" spans="1:9" ht="15">
      <c r="A1038" t="s">
        <v>33</v>
      </c>
      <c r="B1038" s="1">
        <v>34</v>
      </c>
      <c r="C1038">
        <v>28</v>
      </c>
      <c r="D1038">
        <v>54</v>
      </c>
      <c r="E1038">
        <v>5</v>
      </c>
      <c r="F1038" s="1">
        <v>0</v>
      </c>
      <c r="G1038" s="1">
        <v>13</v>
      </c>
      <c r="H1038" s="1">
        <v>18</v>
      </c>
      <c r="I1038" t="s">
        <v>10</v>
      </c>
    </row>
    <row r="1039" spans="1:9" ht="15">
      <c r="A1039" t="s">
        <v>33</v>
      </c>
      <c r="B1039" s="1">
        <v>192</v>
      </c>
      <c r="C1039">
        <v>114</v>
      </c>
      <c r="D1039">
        <v>54</v>
      </c>
      <c r="E1039">
        <v>5</v>
      </c>
      <c r="F1039" s="1">
        <v>0</v>
      </c>
      <c r="G1039" s="1">
        <v>1424</v>
      </c>
      <c r="H1039" s="1">
        <v>77</v>
      </c>
      <c r="I1039" t="s">
        <v>11</v>
      </c>
    </row>
    <row r="1040" spans="1:9" ht="15">
      <c r="A1040" t="s">
        <v>33</v>
      </c>
      <c r="B1040" s="1">
        <v>17439</v>
      </c>
      <c r="C1040" s="1">
        <v>7607</v>
      </c>
      <c r="D1040">
        <v>64</v>
      </c>
      <c r="E1040">
        <v>1</v>
      </c>
      <c r="F1040" s="1">
        <v>4815</v>
      </c>
      <c r="G1040" s="1">
        <v>485</v>
      </c>
      <c r="H1040" s="1">
        <v>5120</v>
      </c>
      <c r="I1040" t="s">
        <v>10</v>
      </c>
    </row>
    <row r="1041" spans="1:9" ht="15">
      <c r="A1041" t="s">
        <v>33</v>
      </c>
      <c r="B1041" s="1">
        <v>337</v>
      </c>
      <c r="C1041">
        <v>300</v>
      </c>
      <c r="D1041">
        <v>64</v>
      </c>
      <c r="E1041">
        <v>1</v>
      </c>
      <c r="F1041" s="1">
        <v>183</v>
      </c>
      <c r="G1041" s="1">
        <v>1449</v>
      </c>
      <c r="H1041" s="1">
        <v>236</v>
      </c>
      <c r="I1041" t="s">
        <v>11</v>
      </c>
    </row>
    <row r="1042" spans="1:9" ht="15">
      <c r="A1042" t="s">
        <v>33</v>
      </c>
      <c r="B1042" s="1">
        <v>212</v>
      </c>
      <c r="C1042">
        <v>100</v>
      </c>
      <c r="D1042">
        <v>64</v>
      </c>
      <c r="E1042" t="s">
        <v>12</v>
      </c>
      <c r="F1042" s="1">
        <v>112</v>
      </c>
      <c r="G1042" s="1">
        <v>19</v>
      </c>
      <c r="H1042" s="1">
        <v>55</v>
      </c>
      <c r="I1042" t="s">
        <v>10</v>
      </c>
    </row>
    <row r="1043" spans="1:9" ht="15">
      <c r="A1043" t="s">
        <v>33</v>
      </c>
      <c r="B1043" s="1">
        <v>10</v>
      </c>
      <c r="C1043">
        <v>10</v>
      </c>
      <c r="D1043">
        <v>64</v>
      </c>
      <c r="E1043" t="s">
        <v>12</v>
      </c>
      <c r="F1043" s="1">
        <v>16</v>
      </c>
      <c r="G1043" s="1">
        <v>74</v>
      </c>
      <c r="H1043" s="1">
        <v>9</v>
      </c>
      <c r="I1043" t="s">
        <v>11</v>
      </c>
    </row>
    <row r="1044" spans="1:9" ht="15">
      <c r="A1044" t="s">
        <v>33</v>
      </c>
      <c r="B1044" s="1">
        <v>389</v>
      </c>
      <c r="C1044">
        <v>107</v>
      </c>
      <c r="D1044">
        <v>64</v>
      </c>
      <c r="E1044" t="s">
        <v>13</v>
      </c>
      <c r="F1044" s="1">
        <v>110</v>
      </c>
      <c r="G1044" s="1">
        <v>7</v>
      </c>
      <c r="H1044" s="1">
        <v>43</v>
      </c>
      <c r="I1044" t="s">
        <v>10</v>
      </c>
    </row>
    <row r="1045" spans="1:9" ht="15">
      <c r="A1045" t="s">
        <v>33</v>
      </c>
      <c r="B1045" s="1">
        <v>6</v>
      </c>
      <c r="C1045" s="1">
        <v>6</v>
      </c>
      <c r="D1045">
        <v>64</v>
      </c>
      <c r="E1045" t="s">
        <v>13</v>
      </c>
      <c r="F1045" s="1">
        <v>6</v>
      </c>
      <c r="G1045" s="1">
        <v>16</v>
      </c>
      <c r="H1045" s="1">
        <v>4</v>
      </c>
      <c r="I1045" t="s">
        <v>11</v>
      </c>
    </row>
    <row r="1046" spans="1:9" ht="15">
      <c r="A1046" t="s">
        <v>33</v>
      </c>
      <c r="B1046" s="1">
        <v>16</v>
      </c>
      <c r="C1046">
        <v>8</v>
      </c>
      <c r="D1046">
        <v>64</v>
      </c>
      <c r="E1046">
        <v>3</v>
      </c>
      <c r="F1046" s="1">
        <v>6</v>
      </c>
      <c r="G1046" s="1">
        <v>5</v>
      </c>
      <c r="H1046" s="1">
        <v>4</v>
      </c>
      <c r="I1046" t="s">
        <v>10</v>
      </c>
    </row>
    <row r="1047" spans="1:9" ht="15">
      <c r="A1047" t="s">
        <v>33</v>
      </c>
      <c r="B1047" s="1">
        <v>38</v>
      </c>
      <c r="C1047">
        <v>21</v>
      </c>
      <c r="D1047">
        <v>64</v>
      </c>
      <c r="E1047">
        <v>3</v>
      </c>
      <c r="F1047" s="1">
        <v>2</v>
      </c>
      <c r="G1047" s="1">
        <v>75</v>
      </c>
      <c r="H1047" s="1">
        <v>10</v>
      </c>
      <c r="I1047" t="s">
        <v>11</v>
      </c>
    </row>
    <row r="1048" spans="1:9" ht="15">
      <c r="A1048" t="s">
        <v>33</v>
      </c>
      <c r="B1048" s="1">
        <v>25</v>
      </c>
      <c r="C1048">
        <v>15</v>
      </c>
      <c r="D1048">
        <v>64</v>
      </c>
      <c r="E1048">
        <v>4</v>
      </c>
      <c r="F1048" s="1">
        <v>0</v>
      </c>
      <c r="G1048" s="1">
        <v>42</v>
      </c>
      <c r="H1048" s="1">
        <v>0</v>
      </c>
      <c r="I1048" t="s">
        <v>11</v>
      </c>
    </row>
    <row r="1049" spans="1:9" ht="15">
      <c r="A1049" t="s">
        <v>33</v>
      </c>
      <c r="B1049" s="1">
        <v>58</v>
      </c>
      <c r="C1049">
        <v>31</v>
      </c>
      <c r="D1049">
        <v>64</v>
      </c>
      <c r="E1049">
        <v>5</v>
      </c>
      <c r="F1049" s="1">
        <v>0</v>
      </c>
      <c r="G1049" s="1">
        <v>15</v>
      </c>
      <c r="H1049" s="1">
        <v>20</v>
      </c>
      <c r="I1049" t="s">
        <v>10</v>
      </c>
    </row>
    <row r="1050" spans="1:9" ht="15">
      <c r="A1050" t="s">
        <v>33</v>
      </c>
      <c r="B1050" s="1">
        <v>142</v>
      </c>
      <c r="C1050">
        <v>107</v>
      </c>
      <c r="D1050">
        <v>64</v>
      </c>
      <c r="E1050">
        <v>5</v>
      </c>
      <c r="F1050" s="1">
        <v>0</v>
      </c>
      <c r="G1050" s="1">
        <v>1238</v>
      </c>
      <c r="H1050" s="1">
        <v>82</v>
      </c>
      <c r="I1050" t="s">
        <v>11</v>
      </c>
    </row>
    <row r="1051" spans="1:9" ht="15">
      <c r="A1051" t="s">
        <v>33</v>
      </c>
      <c r="B1051" s="1">
        <v>19992</v>
      </c>
      <c r="C1051" s="1">
        <v>6558</v>
      </c>
      <c r="D1051">
        <v>99</v>
      </c>
      <c r="E1051">
        <v>1</v>
      </c>
      <c r="F1051" s="1">
        <v>3649</v>
      </c>
      <c r="G1051" s="1">
        <v>240</v>
      </c>
      <c r="H1051" s="1">
        <v>3703</v>
      </c>
      <c r="I1051" t="s">
        <v>10</v>
      </c>
    </row>
    <row r="1052" spans="1:9" ht="15">
      <c r="A1052" t="s">
        <v>33</v>
      </c>
      <c r="B1052" s="1">
        <v>228</v>
      </c>
      <c r="C1052">
        <v>148</v>
      </c>
      <c r="D1052">
        <v>99</v>
      </c>
      <c r="E1052">
        <v>1</v>
      </c>
      <c r="F1052" s="1">
        <v>64</v>
      </c>
      <c r="G1052" s="1">
        <v>640</v>
      </c>
      <c r="H1052" s="1">
        <v>104</v>
      </c>
      <c r="I1052" t="s">
        <v>11</v>
      </c>
    </row>
    <row r="1053" spans="1:9" ht="15">
      <c r="A1053" t="s">
        <v>33</v>
      </c>
      <c r="B1053" s="1">
        <v>275</v>
      </c>
      <c r="C1053">
        <v>78</v>
      </c>
      <c r="D1053">
        <v>99</v>
      </c>
      <c r="E1053" t="s">
        <v>12</v>
      </c>
      <c r="F1053" s="1">
        <v>78</v>
      </c>
      <c r="G1053" s="1">
        <v>0</v>
      </c>
      <c r="H1053" s="1">
        <v>43</v>
      </c>
      <c r="I1053" t="s">
        <v>10</v>
      </c>
    </row>
    <row r="1054" spans="1:9" ht="15">
      <c r="A1054" t="s">
        <v>33</v>
      </c>
      <c r="B1054" s="1">
        <v>1</v>
      </c>
      <c r="C1054">
        <v>1</v>
      </c>
      <c r="D1054">
        <v>99</v>
      </c>
      <c r="E1054" t="s">
        <v>12</v>
      </c>
      <c r="F1054" s="1">
        <v>2</v>
      </c>
      <c r="G1054" s="1">
        <v>4</v>
      </c>
      <c r="H1054" s="1">
        <v>1</v>
      </c>
      <c r="I1054" t="s">
        <v>11</v>
      </c>
    </row>
    <row r="1055" spans="1:9" ht="15">
      <c r="A1055" t="s">
        <v>33</v>
      </c>
      <c r="B1055" s="1">
        <v>434</v>
      </c>
      <c r="C1055">
        <v>130</v>
      </c>
      <c r="D1055">
        <v>99</v>
      </c>
      <c r="E1055" t="s">
        <v>13</v>
      </c>
      <c r="F1055" s="1">
        <v>112</v>
      </c>
      <c r="G1055" s="1">
        <v>14</v>
      </c>
      <c r="H1055" s="1">
        <v>53</v>
      </c>
      <c r="I1055" t="s">
        <v>10</v>
      </c>
    </row>
    <row r="1056" spans="1:9" ht="15">
      <c r="A1056" t="s">
        <v>33</v>
      </c>
      <c r="B1056" s="1">
        <v>7</v>
      </c>
      <c r="C1056">
        <v>7</v>
      </c>
      <c r="D1056">
        <v>99</v>
      </c>
      <c r="E1056" t="s">
        <v>13</v>
      </c>
      <c r="F1056" s="1">
        <v>11</v>
      </c>
      <c r="G1056" s="1">
        <v>38</v>
      </c>
      <c r="H1056" s="1">
        <v>4</v>
      </c>
      <c r="I1056" t="s">
        <v>11</v>
      </c>
    </row>
    <row r="1057" spans="1:9" ht="15">
      <c r="A1057" t="s">
        <v>33</v>
      </c>
      <c r="B1057" s="1">
        <v>12</v>
      </c>
      <c r="C1057">
        <v>3</v>
      </c>
      <c r="D1057">
        <v>99</v>
      </c>
      <c r="E1057">
        <v>3</v>
      </c>
      <c r="F1057" s="1">
        <v>1</v>
      </c>
      <c r="G1057" s="1">
        <v>2</v>
      </c>
      <c r="H1057" s="1">
        <v>1</v>
      </c>
      <c r="I1057" t="s">
        <v>10</v>
      </c>
    </row>
    <row r="1058" spans="1:9" ht="15">
      <c r="A1058" t="s">
        <v>33</v>
      </c>
      <c r="B1058" s="1">
        <v>22</v>
      </c>
      <c r="C1058">
        <v>5</v>
      </c>
      <c r="D1058">
        <v>99</v>
      </c>
      <c r="E1058">
        <v>3</v>
      </c>
      <c r="F1058" s="1">
        <v>0</v>
      </c>
      <c r="G1058" s="1">
        <v>3</v>
      </c>
      <c r="H1058" s="1">
        <v>1</v>
      </c>
      <c r="I1058" t="s">
        <v>11</v>
      </c>
    </row>
    <row r="1059" spans="1:9" ht="15">
      <c r="A1059" t="s">
        <v>33</v>
      </c>
      <c r="B1059" s="1">
        <v>16</v>
      </c>
      <c r="C1059">
        <v>5</v>
      </c>
      <c r="D1059">
        <v>99</v>
      </c>
      <c r="E1059">
        <v>4</v>
      </c>
      <c r="F1059" s="1">
        <v>0</v>
      </c>
      <c r="G1059" s="1">
        <v>7</v>
      </c>
      <c r="H1059" s="1">
        <v>0</v>
      </c>
      <c r="I1059" t="s">
        <v>11</v>
      </c>
    </row>
    <row r="1060" spans="1:9" ht="15">
      <c r="A1060" t="s">
        <v>33</v>
      </c>
      <c r="B1060" s="1">
        <v>50</v>
      </c>
      <c r="C1060">
        <v>22</v>
      </c>
      <c r="D1060">
        <v>99</v>
      </c>
      <c r="E1060">
        <v>5</v>
      </c>
      <c r="F1060" s="1">
        <v>0</v>
      </c>
      <c r="G1060" s="1">
        <v>8</v>
      </c>
      <c r="H1060" s="1">
        <v>14</v>
      </c>
      <c r="I1060" t="s">
        <v>10</v>
      </c>
    </row>
    <row r="1061" spans="1:9" ht="15">
      <c r="A1061" t="s">
        <v>33</v>
      </c>
      <c r="B1061" s="1">
        <v>70</v>
      </c>
      <c r="C1061">
        <v>51</v>
      </c>
      <c r="D1061">
        <v>99</v>
      </c>
      <c r="E1061">
        <v>5</v>
      </c>
      <c r="F1061" s="1">
        <v>0</v>
      </c>
      <c r="G1061" s="1">
        <v>493</v>
      </c>
      <c r="H1061" s="1">
        <v>37</v>
      </c>
      <c r="I1061" t="s">
        <v>11</v>
      </c>
    </row>
    <row r="1062" spans="1:9" ht="15">
      <c r="A1062" t="s">
        <v>34</v>
      </c>
      <c r="B1062" s="1">
        <v>12</v>
      </c>
      <c r="C1062" t="s">
        <v>50</v>
      </c>
      <c r="D1062">
        <v>24</v>
      </c>
      <c r="E1062" t="s">
        <v>13</v>
      </c>
      <c r="F1062" s="1">
        <v>2</v>
      </c>
      <c r="G1062" s="1">
        <v>0</v>
      </c>
      <c r="H1062" s="1">
        <v>0</v>
      </c>
      <c r="I1062" t="s">
        <v>10</v>
      </c>
    </row>
    <row r="1063" spans="1:9" ht="15">
      <c r="A1063" t="s">
        <v>34</v>
      </c>
      <c r="B1063" s="1">
        <v>256</v>
      </c>
      <c r="C1063" t="s">
        <v>50</v>
      </c>
      <c r="D1063">
        <v>34</v>
      </c>
      <c r="E1063">
        <v>1</v>
      </c>
      <c r="F1063" s="1">
        <v>14</v>
      </c>
      <c r="G1063" s="1">
        <v>2</v>
      </c>
      <c r="H1063" s="1">
        <v>23</v>
      </c>
      <c r="I1063" t="s">
        <v>10</v>
      </c>
    </row>
    <row r="1064" spans="1:9" ht="15">
      <c r="A1064" t="s">
        <v>34</v>
      </c>
      <c r="B1064" s="1">
        <v>3</v>
      </c>
      <c r="C1064" t="s">
        <v>50</v>
      </c>
      <c r="D1064">
        <v>34</v>
      </c>
      <c r="E1064">
        <v>1</v>
      </c>
      <c r="F1064" s="1">
        <v>0</v>
      </c>
      <c r="G1064" s="1">
        <v>2</v>
      </c>
      <c r="H1064" s="1">
        <v>1</v>
      </c>
      <c r="I1064" t="s">
        <v>11</v>
      </c>
    </row>
    <row r="1065" spans="1:9" ht="15">
      <c r="A1065" t="s">
        <v>34</v>
      </c>
      <c r="B1065" s="1">
        <v>41</v>
      </c>
      <c r="C1065" t="s">
        <v>50</v>
      </c>
      <c r="D1065">
        <v>34</v>
      </c>
      <c r="E1065" t="s">
        <v>13</v>
      </c>
      <c r="F1065" s="1">
        <v>7</v>
      </c>
      <c r="G1065" s="1">
        <v>0</v>
      </c>
      <c r="H1065" s="1">
        <v>4</v>
      </c>
      <c r="I1065" t="s">
        <v>10</v>
      </c>
    </row>
    <row r="1066" spans="1:9" ht="15">
      <c r="A1066" t="s">
        <v>34</v>
      </c>
      <c r="B1066" s="1">
        <v>34</v>
      </c>
      <c r="C1066" t="s">
        <v>50</v>
      </c>
      <c r="D1066">
        <v>34</v>
      </c>
      <c r="E1066">
        <v>3</v>
      </c>
      <c r="F1066" s="1">
        <v>0</v>
      </c>
      <c r="G1066" s="1">
        <v>0</v>
      </c>
      <c r="H1066" s="1">
        <v>0</v>
      </c>
      <c r="I1066" t="s">
        <v>11</v>
      </c>
    </row>
    <row r="1067" spans="1:9" ht="15">
      <c r="A1067" t="s">
        <v>34</v>
      </c>
      <c r="B1067" s="1">
        <v>1</v>
      </c>
      <c r="C1067" t="s">
        <v>50</v>
      </c>
      <c r="D1067">
        <v>34</v>
      </c>
      <c r="E1067">
        <v>5</v>
      </c>
      <c r="F1067" s="1">
        <v>0</v>
      </c>
      <c r="G1067" s="1">
        <v>1</v>
      </c>
      <c r="H1067" s="1">
        <v>1</v>
      </c>
      <c r="I1067" t="s">
        <v>10</v>
      </c>
    </row>
    <row r="1068" spans="1:9" ht="15">
      <c r="A1068" t="s">
        <v>34</v>
      </c>
      <c r="B1068" s="1">
        <v>1</v>
      </c>
      <c r="C1068" t="s">
        <v>50</v>
      </c>
      <c r="D1068">
        <v>34</v>
      </c>
      <c r="E1068">
        <v>5</v>
      </c>
      <c r="F1068" s="1">
        <v>0</v>
      </c>
      <c r="G1068" s="1">
        <v>4</v>
      </c>
      <c r="H1068" s="1">
        <v>1</v>
      </c>
      <c r="I1068" t="s">
        <v>11</v>
      </c>
    </row>
    <row r="1069" spans="1:9" ht="15">
      <c r="A1069" t="s">
        <v>34</v>
      </c>
      <c r="B1069" s="1">
        <v>285</v>
      </c>
      <c r="C1069" t="s">
        <v>50</v>
      </c>
      <c r="D1069">
        <v>39</v>
      </c>
      <c r="E1069">
        <v>1</v>
      </c>
      <c r="F1069" s="1">
        <v>18</v>
      </c>
      <c r="G1069" s="1">
        <v>3</v>
      </c>
      <c r="H1069" s="1">
        <v>48</v>
      </c>
      <c r="I1069" t="s">
        <v>10</v>
      </c>
    </row>
    <row r="1070" spans="1:9" ht="15">
      <c r="A1070" t="s">
        <v>34</v>
      </c>
      <c r="B1070" s="1">
        <v>18</v>
      </c>
      <c r="C1070" t="s">
        <v>50</v>
      </c>
      <c r="D1070">
        <v>39</v>
      </c>
      <c r="E1070" t="s">
        <v>13</v>
      </c>
      <c r="F1070" s="1">
        <v>3</v>
      </c>
      <c r="G1070" s="1">
        <v>0</v>
      </c>
      <c r="H1070" s="1">
        <v>0</v>
      </c>
      <c r="I1070" t="s">
        <v>10</v>
      </c>
    </row>
    <row r="1071" spans="1:9" ht="15">
      <c r="A1071" t="s">
        <v>34</v>
      </c>
      <c r="B1071" s="1">
        <v>1</v>
      </c>
      <c r="C1071" t="s">
        <v>50</v>
      </c>
      <c r="D1071">
        <v>39</v>
      </c>
      <c r="E1071" t="s">
        <v>13</v>
      </c>
      <c r="F1071" s="1">
        <v>1</v>
      </c>
      <c r="G1071" s="1">
        <v>3</v>
      </c>
      <c r="H1071" s="1">
        <v>1</v>
      </c>
      <c r="I1071" t="s">
        <v>11</v>
      </c>
    </row>
    <row r="1072" spans="1:9" ht="15">
      <c r="A1072" t="s">
        <v>34</v>
      </c>
      <c r="B1072" s="1">
        <v>3</v>
      </c>
      <c r="C1072" t="s">
        <v>50</v>
      </c>
      <c r="D1072">
        <v>39</v>
      </c>
      <c r="E1072">
        <v>4</v>
      </c>
      <c r="F1072" s="1">
        <v>0</v>
      </c>
      <c r="G1072" s="1">
        <v>49</v>
      </c>
      <c r="H1072" s="1">
        <v>0</v>
      </c>
      <c r="I1072" t="s">
        <v>11</v>
      </c>
    </row>
    <row r="1073" spans="1:9" ht="15">
      <c r="A1073" t="s">
        <v>34</v>
      </c>
      <c r="B1073" s="1">
        <v>1</v>
      </c>
      <c r="C1073" t="s">
        <v>50</v>
      </c>
      <c r="D1073">
        <v>39</v>
      </c>
      <c r="E1073">
        <v>5</v>
      </c>
      <c r="F1073" s="1">
        <v>0</v>
      </c>
      <c r="G1073" s="1">
        <v>1</v>
      </c>
      <c r="H1073" s="1">
        <v>1</v>
      </c>
      <c r="I1073" t="s">
        <v>10</v>
      </c>
    </row>
    <row r="1074" spans="1:9" ht="15">
      <c r="A1074" t="s">
        <v>34</v>
      </c>
      <c r="B1074" s="1">
        <v>5</v>
      </c>
      <c r="C1074" t="s">
        <v>50</v>
      </c>
      <c r="D1074">
        <v>39</v>
      </c>
      <c r="E1074">
        <v>5</v>
      </c>
      <c r="F1074" s="1">
        <v>0</v>
      </c>
      <c r="G1074" s="1">
        <v>8</v>
      </c>
      <c r="H1074" s="1">
        <v>4</v>
      </c>
      <c r="I1074" t="s">
        <v>11</v>
      </c>
    </row>
    <row r="1075" spans="1:9" ht="15">
      <c r="A1075" t="s">
        <v>34</v>
      </c>
      <c r="B1075" s="1">
        <v>426</v>
      </c>
      <c r="C1075" t="s">
        <v>50</v>
      </c>
      <c r="D1075">
        <v>44</v>
      </c>
      <c r="E1075">
        <v>1</v>
      </c>
      <c r="F1075" s="1">
        <v>37</v>
      </c>
      <c r="G1075" s="1">
        <v>1</v>
      </c>
      <c r="H1075" s="1">
        <v>68</v>
      </c>
      <c r="I1075" t="s">
        <v>10</v>
      </c>
    </row>
    <row r="1076" spans="1:9" ht="15">
      <c r="A1076" t="s">
        <v>34</v>
      </c>
      <c r="B1076" s="1">
        <v>4</v>
      </c>
      <c r="C1076" t="s">
        <v>50</v>
      </c>
      <c r="D1076">
        <v>44</v>
      </c>
      <c r="E1076">
        <v>1</v>
      </c>
      <c r="F1076" s="1">
        <v>0</v>
      </c>
      <c r="G1076" s="1">
        <v>3</v>
      </c>
      <c r="H1076" s="1">
        <v>1</v>
      </c>
      <c r="I1076" t="s">
        <v>11</v>
      </c>
    </row>
    <row r="1077" spans="1:9" ht="15">
      <c r="A1077" t="s">
        <v>34</v>
      </c>
      <c r="B1077" s="1">
        <v>1</v>
      </c>
      <c r="C1077" t="s">
        <v>50</v>
      </c>
      <c r="D1077">
        <v>44</v>
      </c>
      <c r="E1077" t="s">
        <v>12</v>
      </c>
      <c r="F1077" s="1">
        <v>1</v>
      </c>
      <c r="G1077" s="1">
        <v>2</v>
      </c>
      <c r="H1077" s="1">
        <v>1</v>
      </c>
      <c r="I1077" t="s">
        <v>11</v>
      </c>
    </row>
    <row r="1078" spans="1:9" ht="15">
      <c r="A1078" t="s">
        <v>34</v>
      </c>
      <c r="B1078" s="1">
        <v>75</v>
      </c>
      <c r="C1078" t="s">
        <v>50</v>
      </c>
      <c r="D1078">
        <v>44</v>
      </c>
      <c r="E1078" t="s">
        <v>13</v>
      </c>
      <c r="F1078" s="1">
        <v>6</v>
      </c>
      <c r="G1078" s="1">
        <v>0</v>
      </c>
      <c r="H1078" s="1">
        <v>0</v>
      </c>
      <c r="I1078" t="s">
        <v>10</v>
      </c>
    </row>
    <row r="1079" spans="1:9" ht="15">
      <c r="A1079" t="s">
        <v>34</v>
      </c>
      <c r="B1079" s="1">
        <v>2</v>
      </c>
      <c r="C1079" t="s">
        <v>50</v>
      </c>
      <c r="D1079">
        <v>44</v>
      </c>
      <c r="E1079">
        <v>3</v>
      </c>
      <c r="F1079" s="1">
        <v>0</v>
      </c>
      <c r="G1079" s="1">
        <v>1</v>
      </c>
      <c r="H1079" s="1">
        <v>0</v>
      </c>
      <c r="I1079" t="s">
        <v>11</v>
      </c>
    </row>
    <row r="1080" spans="1:9" ht="15">
      <c r="A1080" t="s">
        <v>34</v>
      </c>
      <c r="B1080" s="1">
        <v>5</v>
      </c>
      <c r="C1080" t="s">
        <v>50</v>
      </c>
      <c r="D1080">
        <v>44</v>
      </c>
      <c r="E1080">
        <v>4</v>
      </c>
      <c r="F1080" s="1">
        <v>0</v>
      </c>
      <c r="G1080" s="1">
        <v>35</v>
      </c>
      <c r="H1080" s="1">
        <v>0</v>
      </c>
      <c r="I1080" t="s">
        <v>11</v>
      </c>
    </row>
    <row r="1081" spans="1:9" ht="15">
      <c r="A1081" t="s">
        <v>34</v>
      </c>
      <c r="B1081" s="1">
        <v>4</v>
      </c>
      <c r="C1081" t="s">
        <v>50</v>
      </c>
      <c r="D1081">
        <v>44</v>
      </c>
      <c r="E1081">
        <v>5</v>
      </c>
      <c r="F1081" s="1">
        <v>0</v>
      </c>
      <c r="G1081" s="1">
        <v>5</v>
      </c>
      <c r="H1081" s="1">
        <v>2</v>
      </c>
      <c r="I1081" t="s">
        <v>11</v>
      </c>
    </row>
    <row r="1082" spans="1:9" ht="15">
      <c r="A1082" t="s">
        <v>34</v>
      </c>
      <c r="B1082" s="1">
        <v>1766</v>
      </c>
      <c r="C1082" t="s">
        <v>50</v>
      </c>
      <c r="D1082">
        <v>54</v>
      </c>
      <c r="E1082">
        <v>1</v>
      </c>
      <c r="F1082" s="1">
        <v>104</v>
      </c>
      <c r="G1082" s="1">
        <v>8</v>
      </c>
      <c r="H1082" s="1">
        <v>202</v>
      </c>
      <c r="I1082" t="s">
        <v>10</v>
      </c>
    </row>
    <row r="1083" spans="1:9" ht="15">
      <c r="A1083" t="s">
        <v>34</v>
      </c>
      <c r="B1083" s="1">
        <v>13</v>
      </c>
      <c r="C1083" t="s">
        <v>50</v>
      </c>
      <c r="D1083">
        <v>54</v>
      </c>
      <c r="E1083">
        <v>1</v>
      </c>
      <c r="F1083" s="1">
        <v>1</v>
      </c>
      <c r="G1083" s="1">
        <v>8</v>
      </c>
      <c r="H1083" s="1">
        <v>3</v>
      </c>
      <c r="I1083" t="s">
        <v>11</v>
      </c>
    </row>
    <row r="1084" spans="1:9" ht="15">
      <c r="A1084" t="s">
        <v>34</v>
      </c>
      <c r="B1084" s="1">
        <v>51</v>
      </c>
      <c r="C1084" t="s">
        <v>50</v>
      </c>
      <c r="D1084">
        <v>54</v>
      </c>
      <c r="E1084" t="s">
        <v>12</v>
      </c>
      <c r="F1084" s="1">
        <v>4</v>
      </c>
      <c r="G1084" s="1">
        <v>0</v>
      </c>
      <c r="H1084" s="1">
        <v>1</v>
      </c>
      <c r="I1084" t="s">
        <v>10</v>
      </c>
    </row>
    <row r="1085" spans="1:9" ht="15">
      <c r="A1085" t="s">
        <v>34</v>
      </c>
      <c r="B1085" s="1">
        <v>141</v>
      </c>
      <c r="C1085" t="s">
        <v>50</v>
      </c>
      <c r="D1085">
        <v>54</v>
      </c>
      <c r="E1085" t="s">
        <v>13</v>
      </c>
      <c r="F1085" s="1">
        <v>8</v>
      </c>
      <c r="G1085" s="1">
        <v>0</v>
      </c>
      <c r="H1085" s="1">
        <v>2</v>
      </c>
      <c r="I1085" t="s">
        <v>10</v>
      </c>
    </row>
    <row r="1086" spans="1:9" ht="15">
      <c r="A1086" t="s">
        <v>34</v>
      </c>
      <c r="B1086" s="1">
        <v>1</v>
      </c>
      <c r="C1086" t="s">
        <v>50</v>
      </c>
      <c r="D1086">
        <v>54</v>
      </c>
      <c r="E1086">
        <v>3</v>
      </c>
      <c r="F1086" s="1">
        <v>0</v>
      </c>
      <c r="G1086" s="1">
        <v>1</v>
      </c>
      <c r="H1086" s="1">
        <v>0</v>
      </c>
      <c r="I1086" t="s">
        <v>11</v>
      </c>
    </row>
    <row r="1087" spans="1:9" ht="15">
      <c r="A1087" t="s">
        <v>34</v>
      </c>
      <c r="B1087" s="1">
        <v>14</v>
      </c>
      <c r="C1087" t="s">
        <v>50</v>
      </c>
      <c r="D1087">
        <v>54</v>
      </c>
      <c r="E1087">
        <v>4</v>
      </c>
      <c r="F1087" s="1">
        <v>0</v>
      </c>
      <c r="G1087" s="1">
        <v>66</v>
      </c>
      <c r="H1087" s="1">
        <v>0</v>
      </c>
      <c r="I1087" t="s">
        <v>11</v>
      </c>
    </row>
    <row r="1088" spans="1:9" ht="15">
      <c r="A1088" t="s">
        <v>34</v>
      </c>
      <c r="B1088" s="1">
        <v>4</v>
      </c>
      <c r="C1088" t="s">
        <v>50</v>
      </c>
      <c r="D1088">
        <v>54</v>
      </c>
      <c r="E1088">
        <v>5</v>
      </c>
      <c r="F1088" s="1">
        <v>0</v>
      </c>
      <c r="G1088" s="1">
        <v>2</v>
      </c>
      <c r="H1088" s="1">
        <v>2</v>
      </c>
      <c r="I1088" t="s">
        <v>10</v>
      </c>
    </row>
    <row r="1089" spans="1:9" ht="15">
      <c r="A1089" t="s">
        <v>34</v>
      </c>
      <c r="B1089" s="1">
        <v>20</v>
      </c>
      <c r="C1089" t="s">
        <v>50</v>
      </c>
      <c r="D1089">
        <v>54</v>
      </c>
      <c r="E1089">
        <v>5</v>
      </c>
      <c r="F1089" s="1">
        <v>0</v>
      </c>
      <c r="G1089" s="1">
        <v>16</v>
      </c>
      <c r="H1089" s="1">
        <v>5</v>
      </c>
      <c r="I1089" t="s">
        <v>11</v>
      </c>
    </row>
    <row r="1090" spans="1:9" ht="15">
      <c r="A1090" t="s">
        <v>34</v>
      </c>
      <c r="B1090" s="1">
        <v>2963</v>
      </c>
      <c r="C1090" t="s">
        <v>50</v>
      </c>
      <c r="D1090">
        <v>64</v>
      </c>
      <c r="E1090">
        <v>1</v>
      </c>
      <c r="F1090" s="1">
        <v>179</v>
      </c>
      <c r="G1090" s="1">
        <v>15</v>
      </c>
      <c r="H1090" s="1">
        <v>314</v>
      </c>
      <c r="I1090" t="s">
        <v>10</v>
      </c>
    </row>
    <row r="1091" spans="1:9" ht="15">
      <c r="A1091" t="s">
        <v>34</v>
      </c>
      <c r="B1091" s="1">
        <v>2</v>
      </c>
      <c r="C1091" t="s">
        <v>50</v>
      </c>
      <c r="D1091">
        <v>64</v>
      </c>
      <c r="E1091">
        <v>1</v>
      </c>
      <c r="F1091" s="1">
        <v>3</v>
      </c>
      <c r="G1091" s="1">
        <v>8</v>
      </c>
      <c r="H1091" s="1">
        <v>2</v>
      </c>
      <c r="I1091" t="s">
        <v>11</v>
      </c>
    </row>
    <row r="1092" spans="1:9" ht="15">
      <c r="A1092" t="s">
        <v>34</v>
      </c>
      <c r="B1092" s="1">
        <v>40</v>
      </c>
      <c r="C1092" t="s">
        <v>50</v>
      </c>
      <c r="D1092">
        <v>64</v>
      </c>
      <c r="E1092" t="s">
        <v>12</v>
      </c>
      <c r="F1092" s="1">
        <v>5</v>
      </c>
      <c r="G1092" s="1">
        <v>0</v>
      </c>
      <c r="H1092" s="1">
        <v>0</v>
      </c>
      <c r="I1092" t="s">
        <v>10</v>
      </c>
    </row>
    <row r="1093" spans="1:9" ht="15">
      <c r="A1093" t="s">
        <v>34</v>
      </c>
      <c r="B1093" s="1">
        <v>109</v>
      </c>
      <c r="C1093" t="s">
        <v>50</v>
      </c>
      <c r="D1093">
        <v>64</v>
      </c>
      <c r="E1093" t="s">
        <v>13</v>
      </c>
      <c r="F1093" s="1">
        <v>3</v>
      </c>
      <c r="G1093" s="1">
        <v>0</v>
      </c>
      <c r="H1093" s="1">
        <v>0</v>
      </c>
      <c r="I1093" t="s">
        <v>10</v>
      </c>
    </row>
    <row r="1094" spans="1:9" ht="15">
      <c r="A1094" t="s">
        <v>34</v>
      </c>
      <c r="B1094" s="1">
        <v>1</v>
      </c>
      <c r="C1094" t="s">
        <v>50</v>
      </c>
      <c r="D1094">
        <v>64</v>
      </c>
      <c r="E1094">
        <v>3</v>
      </c>
      <c r="F1094" s="1">
        <v>0</v>
      </c>
      <c r="G1094" s="1">
        <v>0</v>
      </c>
      <c r="H1094" s="1">
        <v>0</v>
      </c>
      <c r="I1094" t="s">
        <v>11</v>
      </c>
    </row>
    <row r="1095" spans="1:9" ht="15">
      <c r="A1095" t="s">
        <v>34</v>
      </c>
      <c r="B1095" s="1">
        <v>10</v>
      </c>
      <c r="C1095" t="s">
        <v>50</v>
      </c>
      <c r="D1095">
        <v>64</v>
      </c>
      <c r="E1095">
        <v>4</v>
      </c>
      <c r="F1095" s="1">
        <v>0</v>
      </c>
      <c r="G1095" s="1">
        <v>45</v>
      </c>
      <c r="H1095" s="1">
        <v>0</v>
      </c>
      <c r="I1095" t="s">
        <v>11</v>
      </c>
    </row>
    <row r="1096" spans="1:9" ht="15">
      <c r="A1096" t="s">
        <v>34</v>
      </c>
      <c r="B1096" s="1">
        <v>34</v>
      </c>
      <c r="C1096" t="s">
        <v>50</v>
      </c>
      <c r="D1096">
        <v>64</v>
      </c>
      <c r="E1096">
        <v>5</v>
      </c>
      <c r="F1096" s="1">
        <v>0</v>
      </c>
      <c r="G1096" s="1">
        <v>7</v>
      </c>
      <c r="H1096" s="1">
        <v>8</v>
      </c>
      <c r="I1096" t="s">
        <v>10</v>
      </c>
    </row>
    <row r="1097" spans="1:9" ht="15">
      <c r="A1097" t="s">
        <v>34</v>
      </c>
      <c r="B1097" s="1">
        <v>11</v>
      </c>
      <c r="C1097" t="s">
        <v>50</v>
      </c>
      <c r="D1097">
        <v>64</v>
      </c>
      <c r="E1097">
        <v>5</v>
      </c>
      <c r="F1097" s="1">
        <v>0</v>
      </c>
      <c r="G1097" s="1">
        <v>23</v>
      </c>
      <c r="H1097" s="1">
        <v>9</v>
      </c>
      <c r="I1097" t="s">
        <v>11</v>
      </c>
    </row>
    <row r="1098" spans="1:9" ht="15">
      <c r="A1098" t="s">
        <v>34</v>
      </c>
      <c r="B1098" s="1">
        <v>2839</v>
      </c>
      <c r="C1098" t="s">
        <v>50</v>
      </c>
      <c r="D1098">
        <v>99</v>
      </c>
      <c r="E1098">
        <v>1</v>
      </c>
      <c r="F1098" s="1">
        <v>92</v>
      </c>
      <c r="G1098" s="1">
        <v>6</v>
      </c>
      <c r="H1098" s="1">
        <v>176</v>
      </c>
      <c r="I1098" t="s">
        <v>10</v>
      </c>
    </row>
    <row r="1099" spans="1:9" ht="15">
      <c r="A1099" t="s">
        <v>34</v>
      </c>
      <c r="B1099" s="1">
        <v>38</v>
      </c>
      <c r="C1099" t="s">
        <v>50</v>
      </c>
      <c r="D1099">
        <v>99</v>
      </c>
      <c r="E1099">
        <v>1</v>
      </c>
      <c r="F1099" s="1">
        <v>3</v>
      </c>
      <c r="G1099" s="1">
        <v>10</v>
      </c>
      <c r="H1099" s="1">
        <v>3</v>
      </c>
      <c r="I1099" t="s">
        <v>11</v>
      </c>
    </row>
    <row r="1100" spans="1:9" ht="15">
      <c r="A1100" t="s">
        <v>34</v>
      </c>
      <c r="B1100" s="1">
        <v>35</v>
      </c>
      <c r="C1100" t="s">
        <v>50</v>
      </c>
      <c r="D1100">
        <v>99</v>
      </c>
      <c r="E1100" t="s">
        <v>12</v>
      </c>
      <c r="F1100" s="1">
        <v>5</v>
      </c>
      <c r="G1100" s="1">
        <v>0</v>
      </c>
      <c r="H1100" s="1">
        <v>1</v>
      </c>
      <c r="I1100" t="s">
        <v>10</v>
      </c>
    </row>
    <row r="1101" spans="1:9" ht="15">
      <c r="A1101" t="s">
        <v>34</v>
      </c>
      <c r="B1101" s="1">
        <v>34</v>
      </c>
      <c r="C1101" t="s">
        <v>50</v>
      </c>
      <c r="D1101">
        <v>99</v>
      </c>
      <c r="E1101" t="s">
        <v>13</v>
      </c>
      <c r="F1101" s="1">
        <v>0</v>
      </c>
      <c r="G1101" s="1">
        <v>0</v>
      </c>
      <c r="H1101" s="1">
        <v>0</v>
      </c>
      <c r="I1101" t="s">
        <v>10</v>
      </c>
    </row>
    <row r="1102" spans="1:9" ht="15">
      <c r="A1102" t="s">
        <v>34</v>
      </c>
      <c r="B1102" s="1">
        <v>4</v>
      </c>
      <c r="C1102" t="s">
        <v>50</v>
      </c>
      <c r="D1102">
        <v>99</v>
      </c>
      <c r="E1102">
        <v>4</v>
      </c>
      <c r="F1102" s="1">
        <v>0</v>
      </c>
      <c r="G1102" s="1">
        <v>21</v>
      </c>
      <c r="H1102" s="1">
        <v>0</v>
      </c>
      <c r="I1102" t="s">
        <v>11</v>
      </c>
    </row>
    <row r="1103" spans="1:9" ht="15">
      <c r="A1103" t="s">
        <v>34</v>
      </c>
      <c r="B1103" s="1">
        <v>2</v>
      </c>
      <c r="C1103" t="s">
        <v>50</v>
      </c>
      <c r="D1103">
        <v>99</v>
      </c>
      <c r="E1103">
        <v>5</v>
      </c>
      <c r="F1103" s="1">
        <v>0</v>
      </c>
      <c r="G1103" s="1">
        <v>1</v>
      </c>
      <c r="H1103" s="1">
        <v>1</v>
      </c>
      <c r="I1103" t="s">
        <v>10</v>
      </c>
    </row>
    <row r="1104" spans="1:9" ht="15">
      <c r="A1104" t="s">
        <v>34</v>
      </c>
      <c r="B1104" s="1">
        <v>6</v>
      </c>
      <c r="C1104" t="s">
        <v>50</v>
      </c>
      <c r="D1104">
        <v>99</v>
      </c>
      <c r="E1104">
        <v>5</v>
      </c>
      <c r="F1104" s="1">
        <v>0</v>
      </c>
      <c r="G1104" s="1">
        <v>4</v>
      </c>
      <c r="H1104" s="1">
        <v>2</v>
      </c>
      <c r="I1104" t="s">
        <v>11</v>
      </c>
    </row>
    <row r="1105" spans="1:9" ht="15">
      <c r="A1105" t="s">
        <v>35</v>
      </c>
      <c r="B1105" s="1">
        <v>176</v>
      </c>
      <c r="C1105" t="s">
        <v>50</v>
      </c>
      <c r="D1105">
        <v>24</v>
      </c>
      <c r="E1105">
        <v>1</v>
      </c>
      <c r="F1105" s="1">
        <v>78</v>
      </c>
      <c r="G1105" s="1">
        <v>8</v>
      </c>
      <c r="H1105" s="1">
        <v>131</v>
      </c>
      <c r="I1105" t="s">
        <v>10</v>
      </c>
    </row>
    <row r="1106" spans="1:9" ht="15">
      <c r="A1106" t="s">
        <v>35</v>
      </c>
      <c r="B1106" s="1">
        <v>3</v>
      </c>
      <c r="C1106" t="s">
        <v>50</v>
      </c>
      <c r="D1106">
        <v>24</v>
      </c>
      <c r="E1106">
        <v>1</v>
      </c>
      <c r="F1106" s="1">
        <v>1</v>
      </c>
      <c r="G1106" s="1">
        <v>9</v>
      </c>
      <c r="H1106" s="1">
        <v>2</v>
      </c>
      <c r="I1106" t="s">
        <v>11</v>
      </c>
    </row>
    <row r="1107" spans="1:9" ht="15">
      <c r="A1107" t="s">
        <v>35</v>
      </c>
      <c r="B1107" s="1">
        <v>24</v>
      </c>
      <c r="C1107" t="s">
        <v>50</v>
      </c>
      <c r="D1107">
        <v>24</v>
      </c>
      <c r="E1107" t="s">
        <v>13</v>
      </c>
      <c r="F1107" s="1">
        <v>34</v>
      </c>
      <c r="G1107" s="1">
        <v>2</v>
      </c>
      <c r="H1107" s="1">
        <v>14</v>
      </c>
      <c r="I1107" t="s">
        <v>10</v>
      </c>
    </row>
    <row r="1108" spans="1:9" ht="15">
      <c r="A1108" t="s">
        <v>35</v>
      </c>
      <c r="B1108" s="1">
        <v>1</v>
      </c>
      <c r="C1108" t="s">
        <v>50</v>
      </c>
      <c r="D1108">
        <v>24</v>
      </c>
      <c r="E1108" t="s">
        <v>13</v>
      </c>
      <c r="F1108" s="1">
        <v>1</v>
      </c>
      <c r="G1108" s="1">
        <v>2</v>
      </c>
      <c r="H1108" s="1">
        <v>0</v>
      </c>
      <c r="I1108" t="s">
        <v>11</v>
      </c>
    </row>
    <row r="1109" spans="1:9" ht="15">
      <c r="A1109" t="s">
        <v>35</v>
      </c>
      <c r="B1109" s="1">
        <v>2</v>
      </c>
      <c r="C1109" t="s">
        <v>50</v>
      </c>
      <c r="D1109">
        <v>24</v>
      </c>
      <c r="E1109">
        <v>3</v>
      </c>
      <c r="F1109" s="1">
        <v>0</v>
      </c>
      <c r="G1109" s="1">
        <v>2</v>
      </c>
      <c r="H1109" s="1">
        <v>1</v>
      </c>
      <c r="I1109" t="s">
        <v>11</v>
      </c>
    </row>
    <row r="1110" spans="1:9" ht="15">
      <c r="A1110" t="s">
        <v>35</v>
      </c>
      <c r="B1110" s="1">
        <v>8</v>
      </c>
      <c r="C1110" t="s">
        <v>50</v>
      </c>
      <c r="D1110">
        <v>24</v>
      </c>
      <c r="E1110">
        <v>4</v>
      </c>
      <c r="F1110" s="1">
        <v>0</v>
      </c>
      <c r="G1110" s="1">
        <v>15</v>
      </c>
      <c r="H1110" s="1">
        <v>0</v>
      </c>
      <c r="I1110" t="s">
        <v>11</v>
      </c>
    </row>
    <row r="1111" spans="1:9" ht="15">
      <c r="A1111" t="s">
        <v>35</v>
      </c>
      <c r="B1111" s="1">
        <v>1579</v>
      </c>
      <c r="C1111" t="s">
        <v>50</v>
      </c>
      <c r="D1111">
        <v>34</v>
      </c>
      <c r="E1111">
        <v>1</v>
      </c>
      <c r="F1111" s="1">
        <v>1248</v>
      </c>
      <c r="G1111" s="1">
        <v>202</v>
      </c>
      <c r="H1111" s="1">
        <v>1385</v>
      </c>
      <c r="I1111" t="s">
        <v>10</v>
      </c>
    </row>
    <row r="1112" spans="1:9" ht="15">
      <c r="A1112" t="s">
        <v>35</v>
      </c>
      <c r="B1112" s="1">
        <v>81</v>
      </c>
      <c r="C1112" t="s">
        <v>50</v>
      </c>
      <c r="D1112">
        <v>34</v>
      </c>
      <c r="E1112">
        <v>1</v>
      </c>
      <c r="F1112" s="1">
        <v>59</v>
      </c>
      <c r="G1112" s="1">
        <v>447</v>
      </c>
      <c r="H1112" s="1">
        <v>78</v>
      </c>
      <c r="I1112" t="s">
        <v>11</v>
      </c>
    </row>
    <row r="1113" spans="1:9" ht="15">
      <c r="A1113" t="s">
        <v>35</v>
      </c>
      <c r="B1113" s="1">
        <v>4</v>
      </c>
      <c r="C1113" t="s">
        <v>50</v>
      </c>
      <c r="D1113">
        <v>34</v>
      </c>
      <c r="E1113" t="s">
        <v>12</v>
      </c>
      <c r="F1113" s="1">
        <v>3</v>
      </c>
      <c r="G1113" s="1">
        <v>0</v>
      </c>
      <c r="H1113" s="1">
        <v>3</v>
      </c>
      <c r="I1113" t="s">
        <v>10</v>
      </c>
    </row>
    <row r="1114" spans="1:9" ht="15">
      <c r="A1114" t="s">
        <v>35</v>
      </c>
      <c r="B1114" s="1">
        <v>215</v>
      </c>
      <c r="C1114" t="s">
        <v>50</v>
      </c>
      <c r="D1114">
        <v>34</v>
      </c>
      <c r="E1114" t="s">
        <v>13</v>
      </c>
      <c r="F1114" s="1">
        <v>360</v>
      </c>
      <c r="G1114" s="1">
        <v>37</v>
      </c>
      <c r="H1114" s="1">
        <v>168</v>
      </c>
      <c r="I1114" t="s">
        <v>10</v>
      </c>
    </row>
    <row r="1115" spans="1:9" ht="15">
      <c r="A1115" t="s">
        <v>35</v>
      </c>
      <c r="B1115" s="1">
        <v>5</v>
      </c>
      <c r="C1115" t="s">
        <v>50</v>
      </c>
      <c r="D1115">
        <v>34</v>
      </c>
      <c r="E1115" t="s">
        <v>13</v>
      </c>
      <c r="F1115" s="1">
        <v>9</v>
      </c>
      <c r="G1115" s="1">
        <v>25</v>
      </c>
      <c r="H1115" s="1">
        <v>5</v>
      </c>
      <c r="I1115" t="s">
        <v>11</v>
      </c>
    </row>
    <row r="1116" spans="1:9" ht="15">
      <c r="A1116" t="s">
        <v>35</v>
      </c>
      <c r="B1116" s="1">
        <v>6</v>
      </c>
      <c r="C1116" t="s">
        <v>50</v>
      </c>
      <c r="D1116">
        <v>34</v>
      </c>
      <c r="E1116">
        <v>3</v>
      </c>
      <c r="F1116" s="1">
        <v>3</v>
      </c>
      <c r="G1116" s="1">
        <v>5</v>
      </c>
      <c r="H1116" s="1">
        <v>5</v>
      </c>
      <c r="I1116" t="s">
        <v>10</v>
      </c>
    </row>
    <row r="1117" spans="1:9" ht="15">
      <c r="A1117" t="s">
        <v>35</v>
      </c>
      <c r="B1117" s="1">
        <v>8</v>
      </c>
      <c r="C1117" t="s">
        <v>50</v>
      </c>
      <c r="D1117">
        <v>34</v>
      </c>
      <c r="E1117">
        <v>3</v>
      </c>
      <c r="F1117" s="1">
        <v>4</v>
      </c>
      <c r="G1117" s="1">
        <v>21</v>
      </c>
      <c r="H1117" s="1">
        <v>4</v>
      </c>
      <c r="I1117" t="s">
        <v>11</v>
      </c>
    </row>
    <row r="1118" spans="1:9" ht="15">
      <c r="A1118" t="s">
        <v>35</v>
      </c>
      <c r="B1118" s="1">
        <v>186</v>
      </c>
      <c r="C1118" t="s">
        <v>50</v>
      </c>
      <c r="D1118">
        <v>34</v>
      </c>
      <c r="E1118">
        <v>4</v>
      </c>
      <c r="F1118" s="1">
        <v>0</v>
      </c>
      <c r="G1118" s="1">
        <v>1034</v>
      </c>
      <c r="H1118" s="1">
        <v>0</v>
      </c>
      <c r="I1118" t="s">
        <v>11</v>
      </c>
    </row>
    <row r="1119" spans="1:9" ht="15">
      <c r="A1119" t="s">
        <v>35</v>
      </c>
      <c r="B1119" s="1">
        <v>2194</v>
      </c>
      <c r="C1119" t="s">
        <v>50</v>
      </c>
      <c r="D1119">
        <v>39</v>
      </c>
      <c r="E1119">
        <v>1</v>
      </c>
      <c r="F1119" s="1">
        <v>1800</v>
      </c>
      <c r="G1119" s="1">
        <v>370</v>
      </c>
      <c r="H1119" s="1">
        <v>1981</v>
      </c>
      <c r="I1119" t="s">
        <v>10</v>
      </c>
    </row>
    <row r="1120" spans="1:9" ht="15">
      <c r="A1120" t="s">
        <v>35</v>
      </c>
      <c r="B1120" s="1">
        <v>139</v>
      </c>
      <c r="C1120" t="s">
        <v>50</v>
      </c>
      <c r="D1120">
        <v>39</v>
      </c>
      <c r="E1120">
        <v>1</v>
      </c>
      <c r="F1120" s="1">
        <v>111</v>
      </c>
      <c r="G1120" s="1">
        <v>632</v>
      </c>
      <c r="H1120" s="1">
        <v>130</v>
      </c>
      <c r="I1120" t="s">
        <v>11</v>
      </c>
    </row>
    <row r="1121" spans="1:9" ht="15">
      <c r="A1121" t="s">
        <v>35</v>
      </c>
      <c r="B1121" s="1">
        <v>215</v>
      </c>
      <c r="C1121" t="s">
        <v>50</v>
      </c>
      <c r="D1121">
        <v>39</v>
      </c>
      <c r="E1121">
        <v>4</v>
      </c>
      <c r="F1121" s="1">
        <v>0</v>
      </c>
      <c r="G1121" s="1">
        <v>1271</v>
      </c>
      <c r="H1121" s="1">
        <v>0</v>
      </c>
      <c r="I1121" t="s">
        <v>11</v>
      </c>
    </row>
    <row r="1122" spans="1:9" ht="15">
      <c r="A1122" t="s">
        <v>35</v>
      </c>
      <c r="B1122" s="1">
        <v>4253</v>
      </c>
      <c r="C1122" t="s">
        <v>50</v>
      </c>
      <c r="D1122">
        <v>44</v>
      </c>
      <c r="E1122">
        <v>1</v>
      </c>
      <c r="F1122" s="1">
        <v>3131</v>
      </c>
      <c r="G1122" s="1">
        <v>634</v>
      </c>
      <c r="H1122" s="1">
        <v>3875</v>
      </c>
      <c r="I1122" t="s">
        <v>10</v>
      </c>
    </row>
    <row r="1123" spans="1:9" ht="15">
      <c r="A1123" t="s">
        <v>35</v>
      </c>
      <c r="B1123" s="1">
        <v>230</v>
      </c>
      <c r="C1123" t="s">
        <v>50</v>
      </c>
      <c r="D1123">
        <v>44</v>
      </c>
      <c r="E1123">
        <v>1</v>
      </c>
      <c r="F1123" s="1">
        <v>150</v>
      </c>
      <c r="G1123" s="1">
        <v>1037</v>
      </c>
      <c r="H1123" s="1">
        <v>223</v>
      </c>
      <c r="I1123" t="s">
        <v>11</v>
      </c>
    </row>
    <row r="1124" spans="1:9" ht="15">
      <c r="A1124" t="s">
        <v>35</v>
      </c>
      <c r="B1124" s="1">
        <v>20</v>
      </c>
      <c r="C1124" t="s">
        <v>50</v>
      </c>
      <c r="D1124">
        <v>44</v>
      </c>
      <c r="E1124" t="s">
        <v>12</v>
      </c>
      <c r="F1124" s="1">
        <v>20</v>
      </c>
      <c r="G1124" s="1">
        <v>1</v>
      </c>
      <c r="H1124" s="1">
        <v>13</v>
      </c>
      <c r="I1124" t="s">
        <v>10</v>
      </c>
    </row>
    <row r="1125" spans="1:9" ht="15">
      <c r="A1125" t="s">
        <v>35</v>
      </c>
      <c r="B1125" s="1">
        <v>1</v>
      </c>
      <c r="C1125" t="s">
        <v>50</v>
      </c>
      <c r="D1125">
        <v>44</v>
      </c>
      <c r="E1125" t="s">
        <v>12</v>
      </c>
      <c r="F1125" s="1">
        <v>1</v>
      </c>
      <c r="G1125" s="1">
        <v>3</v>
      </c>
      <c r="H1125" s="1">
        <v>1</v>
      </c>
      <c r="I1125" t="s">
        <v>11</v>
      </c>
    </row>
    <row r="1126" spans="1:9" ht="15">
      <c r="A1126" t="s">
        <v>35</v>
      </c>
      <c r="B1126" s="1">
        <v>233</v>
      </c>
      <c r="C1126" t="s">
        <v>50</v>
      </c>
      <c r="D1126">
        <v>44</v>
      </c>
      <c r="E1126" t="s">
        <v>13</v>
      </c>
      <c r="F1126" s="1">
        <v>358</v>
      </c>
      <c r="G1126" s="1">
        <v>34</v>
      </c>
      <c r="H1126" s="1">
        <v>181</v>
      </c>
      <c r="I1126" t="s">
        <v>10</v>
      </c>
    </row>
    <row r="1127" spans="1:9" ht="15">
      <c r="A1127" t="s">
        <v>35</v>
      </c>
      <c r="B1127" s="1">
        <v>8</v>
      </c>
      <c r="C1127" t="s">
        <v>50</v>
      </c>
      <c r="D1127">
        <v>44</v>
      </c>
      <c r="E1127" t="s">
        <v>13</v>
      </c>
      <c r="F1127" s="1">
        <v>15</v>
      </c>
      <c r="G1127" s="1">
        <v>44</v>
      </c>
      <c r="H1127" s="1">
        <v>7</v>
      </c>
      <c r="I1127" t="s">
        <v>11</v>
      </c>
    </row>
    <row r="1128" spans="1:9" ht="15">
      <c r="A1128" t="s">
        <v>35</v>
      </c>
      <c r="B1128" s="1">
        <v>5</v>
      </c>
      <c r="C1128" t="s">
        <v>50</v>
      </c>
      <c r="D1128">
        <v>44</v>
      </c>
      <c r="E1128">
        <v>3</v>
      </c>
      <c r="F1128" s="1">
        <v>2</v>
      </c>
      <c r="G1128" s="1">
        <v>3</v>
      </c>
      <c r="H1128" s="1">
        <v>3</v>
      </c>
      <c r="I1128" t="s">
        <v>10</v>
      </c>
    </row>
    <row r="1129" spans="1:9" ht="15">
      <c r="A1129" t="s">
        <v>35</v>
      </c>
      <c r="B1129" s="1">
        <v>8</v>
      </c>
      <c r="C1129" t="s">
        <v>50</v>
      </c>
      <c r="D1129">
        <v>44</v>
      </c>
      <c r="E1129">
        <v>3</v>
      </c>
      <c r="F1129" s="1">
        <v>3</v>
      </c>
      <c r="G1129" s="1">
        <v>34</v>
      </c>
      <c r="H1129" s="1">
        <v>6</v>
      </c>
      <c r="I1129" t="s">
        <v>11</v>
      </c>
    </row>
    <row r="1130" spans="1:9" ht="15">
      <c r="A1130" t="s">
        <v>35</v>
      </c>
      <c r="B1130" s="1">
        <v>481</v>
      </c>
      <c r="C1130" t="s">
        <v>50</v>
      </c>
      <c r="D1130">
        <v>44</v>
      </c>
      <c r="E1130">
        <v>4</v>
      </c>
      <c r="F1130" s="1">
        <v>0</v>
      </c>
      <c r="G1130" s="1">
        <v>3149</v>
      </c>
      <c r="H1130" s="1">
        <v>0</v>
      </c>
      <c r="I1130" t="s">
        <v>11</v>
      </c>
    </row>
    <row r="1131" spans="1:9" ht="15">
      <c r="A1131" t="s">
        <v>35</v>
      </c>
      <c r="B1131" s="1">
        <v>16536</v>
      </c>
      <c r="C1131" t="s">
        <v>50</v>
      </c>
      <c r="D1131">
        <v>54</v>
      </c>
      <c r="E1131">
        <v>1</v>
      </c>
      <c r="F1131" s="1">
        <v>11737</v>
      </c>
      <c r="G1131" s="1">
        <v>1938</v>
      </c>
      <c r="H1131" s="1">
        <v>14940</v>
      </c>
      <c r="I1131" t="s">
        <v>10</v>
      </c>
    </row>
    <row r="1132" spans="1:9" ht="15">
      <c r="A1132" t="s">
        <v>35</v>
      </c>
      <c r="B1132" s="1">
        <v>700</v>
      </c>
      <c r="C1132" t="s">
        <v>50</v>
      </c>
      <c r="D1132">
        <v>54</v>
      </c>
      <c r="E1132">
        <v>1</v>
      </c>
      <c r="F1132" s="1">
        <v>515</v>
      </c>
      <c r="G1132" s="1">
        <v>2918</v>
      </c>
      <c r="H1132" s="1">
        <v>666</v>
      </c>
      <c r="I1132" t="s">
        <v>11</v>
      </c>
    </row>
    <row r="1133" spans="1:9" ht="15">
      <c r="A1133" t="s">
        <v>35</v>
      </c>
      <c r="B1133" s="1">
        <v>73</v>
      </c>
      <c r="C1133" t="s">
        <v>50</v>
      </c>
      <c r="D1133">
        <v>54</v>
      </c>
      <c r="E1133" t="s">
        <v>12</v>
      </c>
      <c r="F1133" s="1">
        <v>80</v>
      </c>
      <c r="G1133" s="1">
        <v>6</v>
      </c>
      <c r="H1133" s="1">
        <v>46</v>
      </c>
      <c r="I1133" t="s">
        <v>10</v>
      </c>
    </row>
    <row r="1134" spans="1:9" ht="15">
      <c r="A1134" t="s">
        <v>35</v>
      </c>
      <c r="B1134" s="1">
        <v>1</v>
      </c>
      <c r="C1134" t="s">
        <v>50</v>
      </c>
      <c r="D1134">
        <v>54</v>
      </c>
      <c r="E1134" t="s">
        <v>12</v>
      </c>
      <c r="F1134" s="1">
        <v>1</v>
      </c>
      <c r="G1134" s="1">
        <v>4</v>
      </c>
      <c r="H1134" s="1">
        <v>1</v>
      </c>
      <c r="I1134" t="s">
        <v>11</v>
      </c>
    </row>
    <row r="1135" spans="1:9" ht="15">
      <c r="A1135" t="s">
        <v>35</v>
      </c>
      <c r="B1135" s="1">
        <v>107</v>
      </c>
      <c r="C1135" t="s">
        <v>50</v>
      </c>
      <c r="D1135">
        <v>54</v>
      </c>
      <c r="E1135" t="s">
        <v>13</v>
      </c>
      <c r="F1135" s="1">
        <v>163</v>
      </c>
      <c r="G1135" s="1">
        <v>17</v>
      </c>
      <c r="H1135" s="1">
        <v>67</v>
      </c>
      <c r="I1135" t="s">
        <v>10</v>
      </c>
    </row>
    <row r="1136" spans="1:9" ht="15">
      <c r="A1136" t="s">
        <v>35</v>
      </c>
      <c r="B1136" s="1">
        <v>5</v>
      </c>
      <c r="C1136" t="s">
        <v>50</v>
      </c>
      <c r="D1136">
        <v>54</v>
      </c>
      <c r="E1136">
        <v>3</v>
      </c>
      <c r="F1136" s="1">
        <v>3</v>
      </c>
      <c r="G1136" s="1">
        <v>4</v>
      </c>
      <c r="H1136" s="1">
        <v>4</v>
      </c>
      <c r="I1136" t="s">
        <v>10</v>
      </c>
    </row>
    <row r="1137" spans="1:9" ht="15">
      <c r="A1137" t="s">
        <v>35</v>
      </c>
      <c r="B1137" s="1">
        <v>18</v>
      </c>
      <c r="C1137" t="s">
        <v>50</v>
      </c>
      <c r="D1137">
        <v>54</v>
      </c>
      <c r="E1137">
        <v>3</v>
      </c>
      <c r="F1137" s="1">
        <v>3</v>
      </c>
      <c r="G1137" s="1">
        <v>55</v>
      </c>
      <c r="H1137" s="1">
        <v>8</v>
      </c>
      <c r="I1137" t="s">
        <v>11</v>
      </c>
    </row>
    <row r="1138" spans="1:9" ht="15">
      <c r="A1138" t="s">
        <v>35</v>
      </c>
      <c r="B1138" s="1">
        <v>1600</v>
      </c>
      <c r="C1138" t="s">
        <v>50</v>
      </c>
      <c r="D1138">
        <v>54</v>
      </c>
      <c r="E1138">
        <v>4</v>
      </c>
      <c r="F1138" s="1">
        <v>0</v>
      </c>
      <c r="G1138" s="1">
        <v>11783</v>
      </c>
      <c r="H1138" s="1">
        <v>0</v>
      </c>
      <c r="I1138" t="s">
        <v>11</v>
      </c>
    </row>
    <row r="1139" spans="1:9" ht="15">
      <c r="A1139" t="s">
        <v>35</v>
      </c>
      <c r="B1139" s="1">
        <v>14550</v>
      </c>
      <c r="C1139" t="s">
        <v>50</v>
      </c>
      <c r="D1139">
        <v>64</v>
      </c>
      <c r="E1139">
        <v>1</v>
      </c>
      <c r="F1139" s="1">
        <v>12053</v>
      </c>
      <c r="G1139" s="1">
        <v>1454</v>
      </c>
      <c r="H1139" s="1">
        <v>12751</v>
      </c>
      <c r="I1139" t="s">
        <v>10</v>
      </c>
    </row>
    <row r="1140" spans="1:9" ht="15">
      <c r="A1140" t="s">
        <v>35</v>
      </c>
      <c r="B1140" s="1">
        <v>437</v>
      </c>
      <c r="C1140" t="s">
        <v>50</v>
      </c>
      <c r="D1140">
        <v>64</v>
      </c>
      <c r="E1140">
        <v>1</v>
      </c>
      <c r="F1140" s="1">
        <v>449</v>
      </c>
      <c r="G1140" s="1">
        <v>2263</v>
      </c>
      <c r="H1140" s="1">
        <v>411</v>
      </c>
      <c r="I1140" t="s">
        <v>11</v>
      </c>
    </row>
    <row r="1141" spans="1:9" ht="15">
      <c r="A1141" t="s">
        <v>35</v>
      </c>
      <c r="B1141" s="1">
        <v>34</v>
      </c>
      <c r="C1141" t="s">
        <v>50</v>
      </c>
      <c r="D1141">
        <v>64</v>
      </c>
      <c r="E1141" t="s">
        <v>12</v>
      </c>
      <c r="F1141" s="1">
        <v>35</v>
      </c>
      <c r="G1141" s="1">
        <v>5</v>
      </c>
      <c r="H1141" s="1">
        <v>16</v>
      </c>
      <c r="I1141" t="s">
        <v>10</v>
      </c>
    </row>
    <row r="1142" spans="1:9" ht="15">
      <c r="A1142" t="s">
        <v>35</v>
      </c>
      <c r="B1142" s="1">
        <v>1</v>
      </c>
      <c r="C1142" t="s">
        <v>50</v>
      </c>
      <c r="D1142">
        <v>64</v>
      </c>
      <c r="E1142" t="s">
        <v>12</v>
      </c>
      <c r="F1142" s="1">
        <v>1</v>
      </c>
      <c r="G1142" s="1">
        <v>3</v>
      </c>
      <c r="H1142" s="1">
        <v>0</v>
      </c>
      <c r="I1142" t="s">
        <v>11</v>
      </c>
    </row>
    <row r="1143" spans="1:9" ht="15">
      <c r="A1143" t="s">
        <v>35</v>
      </c>
      <c r="B1143" s="1">
        <v>34</v>
      </c>
      <c r="C1143" t="s">
        <v>50</v>
      </c>
      <c r="D1143">
        <v>64</v>
      </c>
      <c r="E1143" t="s">
        <v>13</v>
      </c>
      <c r="F1143" s="1">
        <v>37</v>
      </c>
      <c r="G1143" s="1">
        <v>5</v>
      </c>
      <c r="H1143" s="1">
        <v>13</v>
      </c>
      <c r="I1143" t="s">
        <v>10</v>
      </c>
    </row>
    <row r="1144" spans="1:9" ht="15">
      <c r="A1144" t="s">
        <v>35</v>
      </c>
      <c r="B1144" s="1">
        <v>1</v>
      </c>
      <c r="C1144" t="s">
        <v>50</v>
      </c>
      <c r="D1144">
        <v>64</v>
      </c>
      <c r="E1144">
        <v>3</v>
      </c>
      <c r="F1144" s="1">
        <v>0</v>
      </c>
      <c r="G1144" s="1">
        <v>0</v>
      </c>
      <c r="H1144" s="1">
        <v>1</v>
      </c>
      <c r="I1144" t="s">
        <v>10</v>
      </c>
    </row>
    <row r="1145" spans="1:9" ht="15">
      <c r="A1145" t="s">
        <v>35</v>
      </c>
      <c r="B1145" s="1">
        <v>12</v>
      </c>
      <c r="C1145" t="s">
        <v>50</v>
      </c>
      <c r="D1145">
        <v>64</v>
      </c>
      <c r="E1145">
        <v>3</v>
      </c>
      <c r="F1145" s="1">
        <v>3</v>
      </c>
      <c r="G1145" s="1">
        <v>36</v>
      </c>
      <c r="H1145" s="1">
        <v>6</v>
      </c>
      <c r="I1145" t="s">
        <v>11</v>
      </c>
    </row>
    <row r="1146" spans="1:9" ht="15">
      <c r="A1146" t="s">
        <v>35</v>
      </c>
      <c r="B1146" s="1">
        <v>1079</v>
      </c>
      <c r="C1146" t="s">
        <v>50</v>
      </c>
      <c r="D1146">
        <v>64</v>
      </c>
      <c r="E1146">
        <v>4</v>
      </c>
      <c r="F1146" s="1">
        <v>0</v>
      </c>
      <c r="G1146" s="1">
        <v>8021</v>
      </c>
      <c r="H1146" s="1">
        <v>0</v>
      </c>
      <c r="I1146" t="s">
        <v>11</v>
      </c>
    </row>
    <row r="1147" spans="1:9" ht="15">
      <c r="A1147" t="s">
        <v>35</v>
      </c>
      <c r="B1147" s="1">
        <v>9706</v>
      </c>
      <c r="C1147" t="s">
        <v>50</v>
      </c>
      <c r="D1147">
        <v>99</v>
      </c>
      <c r="E1147">
        <v>1</v>
      </c>
      <c r="F1147" s="1">
        <v>5730</v>
      </c>
      <c r="G1147" s="1">
        <v>559</v>
      </c>
      <c r="H1147" s="1">
        <v>7532</v>
      </c>
      <c r="I1147" t="s">
        <v>10</v>
      </c>
    </row>
    <row r="1148" spans="1:9" ht="15">
      <c r="A1148" t="s">
        <v>35</v>
      </c>
      <c r="B1148" s="1">
        <v>150</v>
      </c>
      <c r="C1148" t="s">
        <v>50</v>
      </c>
      <c r="D1148">
        <v>99</v>
      </c>
      <c r="E1148">
        <v>1</v>
      </c>
      <c r="F1148" s="1">
        <v>147</v>
      </c>
      <c r="G1148" s="1">
        <v>664</v>
      </c>
      <c r="H1148" s="1">
        <v>123</v>
      </c>
      <c r="I1148" t="s">
        <v>11</v>
      </c>
    </row>
    <row r="1149" spans="1:9" ht="15">
      <c r="A1149" t="s">
        <v>35</v>
      </c>
      <c r="B1149" s="1">
        <v>17</v>
      </c>
      <c r="C1149" t="s">
        <v>50</v>
      </c>
      <c r="D1149">
        <v>99</v>
      </c>
      <c r="E1149" t="s">
        <v>12</v>
      </c>
      <c r="F1149" s="1">
        <v>14</v>
      </c>
      <c r="G1149" s="1">
        <v>1</v>
      </c>
      <c r="H1149" s="1">
        <v>6</v>
      </c>
      <c r="I1149" t="s">
        <v>10</v>
      </c>
    </row>
    <row r="1150" spans="1:9" ht="15">
      <c r="A1150" t="s">
        <v>35</v>
      </c>
      <c r="B1150" s="1">
        <v>1</v>
      </c>
      <c r="C1150" t="s">
        <v>50</v>
      </c>
      <c r="D1150">
        <v>99</v>
      </c>
      <c r="E1150" t="s">
        <v>12</v>
      </c>
      <c r="F1150" s="1">
        <v>1</v>
      </c>
      <c r="G1150" s="1">
        <v>2</v>
      </c>
      <c r="H1150" s="1">
        <v>1</v>
      </c>
      <c r="I1150" t="s">
        <v>11</v>
      </c>
    </row>
    <row r="1151" spans="1:9" ht="15">
      <c r="A1151" t="s">
        <v>35</v>
      </c>
      <c r="B1151" s="1">
        <v>22</v>
      </c>
      <c r="C1151" t="s">
        <v>50</v>
      </c>
      <c r="D1151">
        <v>99</v>
      </c>
      <c r="E1151" t="s">
        <v>13</v>
      </c>
      <c r="F1151" s="1">
        <v>24</v>
      </c>
      <c r="G1151" s="1">
        <v>0</v>
      </c>
      <c r="H1151" s="1">
        <v>11</v>
      </c>
      <c r="I1151" t="s">
        <v>10</v>
      </c>
    </row>
    <row r="1152" spans="1:9" ht="15">
      <c r="A1152" t="s">
        <v>35</v>
      </c>
      <c r="B1152" s="1">
        <v>1</v>
      </c>
      <c r="C1152" t="s">
        <v>50</v>
      </c>
      <c r="D1152">
        <v>99</v>
      </c>
      <c r="E1152" t="s">
        <v>13</v>
      </c>
      <c r="F1152" s="1">
        <v>1</v>
      </c>
      <c r="G1152" s="1">
        <v>4</v>
      </c>
      <c r="H1152" s="1">
        <v>0</v>
      </c>
      <c r="I1152" t="s">
        <v>11</v>
      </c>
    </row>
    <row r="1153" spans="1:9" ht="15">
      <c r="A1153" t="s">
        <v>35</v>
      </c>
      <c r="B1153" s="1">
        <v>2</v>
      </c>
      <c r="C1153" t="s">
        <v>50</v>
      </c>
      <c r="D1153">
        <v>99</v>
      </c>
      <c r="E1153">
        <v>3</v>
      </c>
      <c r="F1153" s="1">
        <v>1</v>
      </c>
      <c r="G1153" s="1">
        <v>4</v>
      </c>
      <c r="H1153" s="1">
        <v>1</v>
      </c>
      <c r="I1153" t="s">
        <v>11</v>
      </c>
    </row>
    <row r="1154" spans="1:9" ht="15">
      <c r="A1154" t="s">
        <v>35</v>
      </c>
      <c r="B1154" s="1">
        <v>509</v>
      </c>
      <c r="C1154" t="s">
        <v>50</v>
      </c>
      <c r="D1154">
        <v>99</v>
      </c>
      <c r="E1154">
        <v>4</v>
      </c>
      <c r="F1154" s="1">
        <v>0</v>
      </c>
      <c r="G1154" s="1">
        <v>1562</v>
      </c>
      <c r="H1154" s="1">
        <v>0</v>
      </c>
      <c r="I1154" t="s">
        <v>11</v>
      </c>
    </row>
    <row r="1155" spans="1:9" ht="15">
      <c r="A1155" t="s">
        <v>36</v>
      </c>
      <c r="B1155" s="1">
        <v>8510</v>
      </c>
      <c r="C1155" t="s">
        <v>50</v>
      </c>
      <c r="D1155">
        <v>24</v>
      </c>
      <c r="E1155">
        <v>1</v>
      </c>
      <c r="F1155" s="1">
        <v>840</v>
      </c>
      <c r="G1155" s="1">
        <v>39</v>
      </c>
      <c r="H1155" s="1">
        <v>1056</v>
      </c>
      <c r="I1155" t="s">
        <v>10</v>
      </c>
    </row>
    <row r="1156" spans="1:9" ht="15">
      <c r="A1156" t="s">
        <v>36</v>
      </c>
      <c r="B1156" s="1">
        <v>81</v>
      </c>
      <c r="C1156" t="s">
        <v>50</v>
      </c>
      <c r="D1156">
        <v>24</v>
      </c>
      <c r="E1156">
        <v>1</v>
      </c>
      <c r="F1156" s="1">
        <v>20</v>
      </c>
      <c r="G1156" s="1">
        <v>252</v>
      </c>
      <c r="H1156" s="1">
        <v>48</v>
      </c>
      <c r="I1156" t="s">
        <v>11</v>
      </c>
    </row>
    <row r="1157" spans="1:9" ht="15">
      <c r="A1157" t="s">
        <v>36</v>
      </c>
      <c r="B1157" s="1">
        <v>2</v>
      </c>
      <c r="C1157" t="s">
        <v>50</v>
      </c>
      <c r="D1157">
        <v>24</v>
      </c>
      <c r="E1157" t="s">
        <v>12</v>
      </c>
      <c r="F1157" s="1">
        <v>3</v>
      </c>
      <c r="G1157" s="1">
        <v>0</v>
      </c>
      <c r="H1157" s="1">
        <v>1</v>
      </c>
      <c r="I1157" t="s">
        <v>10</v>
      </c>
    </row>
    <row r="1158" spans="1:9" ht="15">
      <c r="A1158" t="s">
        <v>36</v>
      </c>
      <c r="B1158" s="1">
        <v>1705</v>
      </c>
      <c r="C1158" t="s">
        <v>50</v>
      </c>
      <c r="D1158">
        <v>24</v>
      </c>
      <c r="E1158" t="s">
        <v>13</v>
      </c>
      <c r="F1158" s="1">
        <v>184</v>
      </c>
      <c r="G1158" s="1">
        <v>5</v>
      </c>
      <c r="H1158" s="1">
        <v>71</v>
      </c>
      <c r="I1158" t="s">
        <v>10</v>
      </c>
    </row>
    <row r="1159" spans="1:9" ht="15">
      <c r="A1159" t="s">
        <v>36</v>
      </c>
      <c r="B1159" s="1">
        <v>15</v>
      </c>
      <c r="C1159" t="s">
        <v>50</v>
      </c>
      <c r="D1159">
        <v>24</v>
      </c>
      <c r="E1159" t="s">
        <v>13</v>
      </c>
      <c r="F1159" s="1">
        <v>5</v>
      </c>
      <c r="G1159" s="1">
        <v>43</v>
      </c>
      <c r="H1159" s="1">
        <v>3</v>
      </c>
      <c r="I1159" t="s">
        <v>11</v>
      </c>
    </row>
    <row r="1160" spans="1:9" ht="15">
      <c r="A1160" t="s">
        <v>36</v>
      </c>
      <c r="B1160" s="1">
        <v>234</v>
      </c>
      <c r="C1160" t="s">
        <v>50</v>
      </c>
      <c r="D1160">
        <v>24</v>
      </c>
      <c r="E1160">
        <v>3</v>
      </c>
      <c r="F1160" s="1">
        <v>0</v>
      </c>
      <c r="G1160" s="1">
        <v>1</v>
      </c>
      <c r="H1160" s="1">
        <v>1</v>
      </c>
      <c r="I1160" t="s">
        <v>10</v>
      </c>
    </row>
    <row r="1161" spans="1:9" ht="15">
      <c r="A1161" t="s">
        <v>36</v>
      </c>
      <c r="B1161" s="1">
        <v>3</v>
      </c>
      <c r="C1161" t="s">
        <v>50</v>
      </c>
      <c r="D1161">
        <v>24</v>
      </c>
      <c r="E1161">
        <v>3</v>
      </c>
      <c r="F1161" s="1">
        <v>0</v>
      </c>
      <c r="G1161" s="1">
        <v>2</v>
      </c>
      <c r="H1161" s="1">
        <v>0</v>
      </c>
      <c r="I1161" t="s">
        <v>11</v>
      </c>
    </row>
    <row r="1162" spans="1:9" ht="15">
      <c r="A1162" t="s">
        <v>36</v>
      </c>
      <c r="B1162" s="1">
        <v>19</v>
      </c>
      <c r="C1162" t="s">
        <v>50</v>
      </c>
      <c r="D1162">
        <v>24</v>
      </c>
      <c r="E1162">
        <v>4</v>
      </c>
      <c r="F1162" s="1">
        <v>0</v>
      </c>
      <c r="G1162" s="1">
        <v>96</v>
      </c>
      <c r="H1162" s="1">
        <v>0</v>
      </c>
      <c r="I1162" t="s">
        <v>11</v>
      </c>
    </row>
    <row r="1163" spans="1:9" ht="15">
      <c r="A1163" t="s">
        <v>36</v>
      </c>
      <c r="B1163" s="1">
        <v>124542</v>
      </c>
      <c r="C1163" t="s">
        <v>50</v>
      </c>
      <c r="D1163">
        <v>34</v>
      </c>
      <c r="E1163">
        <v>1</v>
      </c>
      <c r="F1163" s="1">
        <v>10275</v>
      </c>
      <c r="G1163" s="1">
        <v>672</v>
      </c>
      <c r="H1163" s="1">
        <v>13490</v>
      </c>
      <c r="I1163" t="s">
        <v>10</v>
      </c>
    </row>
    <row r="1164" spans="1:9" ht="15">
      <c r="A1164" t="s">
        <v>36</v>
      </c>
      <c r="B1164" s="1">
        <v>1573</v>
      </c>
      <c r="C1164" t="s">
        <v>50</v>
      </c>
      <c r="D1164">
        <v>34</v>
      </c>
      <c r="E1164">
        <v>1</v>
      </c>
      <c r="F1164" s="1">
        <v>517</v>
      </c>
      <c r="G1164" s="1">
        <v>6008</v>
      </c>
      <c r="H1164" s="1">
        <v>934</v>
      </c>
      <c r="I1164" t="s">
        <v>11</v>
      </c>
    </row>
    <row r="1165" spans="1:9" ht="15">
      <c r="A1165" t="s">
        <v>36</v>
      </c>
      <c r="B1165" s="1">
        <v>2003</v>
      </c>
      <c r="C1165" t="s">
        <v>50</v>
      </c>
      <c r="D1165">
        <v>34</v>
      </c>
      <c r="E1165" t="s">
        <v>12</v>
      </c>
      <c r="F1165" s="1">
        <v>156</v>
      </c>
      <c r="G1165" s="1">
        <v>11</v>
      </c>
      <c r="H1165" s="1">
        <v>79</v>
      </c>
      <c r="I1165" t="s">
        <v>10</v>
      </c>
    </row>
    <row r="1166" spans="1:9" ht="15">
      <c r="A1166" t="s">
        <v>36</v>
      </c>
      <c r="B1166" s="1">
        <v>7</v>
      </c>
      <c r="C1166" t="s">
        <v>50</v>
      </c>
      <c r="D1166">
        <v>34</v>
      </c>
      <c r="E1166" t="s">
        <v>12</v>
      </c>
      <c r="F1166" s="1">
        <v>7</v>
      </c>
      <c r="G1166" s="1">
        <v>16</v>
      </c>
      <c r="H1166" s="1">
        <v>4</v>
      </c>
      <c r="I1166" t="s">
        <v>11</v>
      </c>
    </row>
    <row r="1167" spans="1:9" ht="15">
      <c r="A1167" t="s">
        <v>36</v>
      </c>
      <c r="B1167" s="1">
        <v>5310</v>
      </c>
      <c r="C1167" t="s">
        <v>50</v>
      </c>
      <c r="D1167">
        <v>34</v>
      </c>
      <c r="E1167" t="s">
        <v>13</v>
      </c>
      <c r="F1167" s="1">
        <v>562</v>
      </c>
      <c r="G1167" s="1">
        <v>15</v>
      </c>
      <c r="H1167" s="1">
        <v>198</v>
      </c>
      <c r="I1167" t="s">
        <v>10</v>
      </c>
    </row>
    <row r="1168" spans="1:9" ht="15">
      <c r="A1168" t="s">
        <v>36</v>
      </c>
      <c r="B1168" s="1">
        <v>19</v>
      </c>
      <c r="C1168" t="s">
        <v>50</v>
      </c>
      <c r="D1168">
        <v>34</v>
      </c>
      <c r="E1168" t="s">
        <v>13</v>
      </c>
      <c r="F1168" s="1">
        <v>14</v>
      </c>
      <c r="G1168" s="1">
        <v>38</v>
      </c>
      <c r="H1168" s="1">
        <v>4</v>
      </c>
      <c r="I1168" t="s">
        <v>11</v>
      </c>
    </row>
    <row r="1169" spans="1:9" ht="15">
      <c r="A1169" t="s">
        <v>36</v>
      </c>
      <c r="B1169" s="1">
        <v>6</v>
      </c>
      <c r="C1169" t="s">
        <v>50</v>
      </c>
      <c r="D1169">
        <v>34</v>
      </c>
      <c r="E1169">
        <v>3</v>
      </c>
      <c r="F1169" s="1">
        <v>3</v>
      </c>
      <c r="G1169" s="1">
        <v>2</v>
      </c>
      <c r="H1169" s="1">
        <v>3</v>
      </c>
      <c r="I1169" t="s">
        <v>10</v>
      </c>
    </row>
    <row r="1170" spans="1:9" ht="15">
      <c r="A1170" t="s">
        <v>36</v>
      </c>
      <c r="B1170" s="1">
        <v>156</v>
      </c>
      <c r="C1170" t="s">
        <v>50</v>
      </c>
      <c r="D1170">
        <v>34</v>
      </c>
      <c r="E1170">
        <v>3</v>
      </c>
      <c r="F1170" s="1">
        <v>3</v>
      </c>
      <c r="G1170" s="1">
        <v>90</v>
      </c>
      <c r="H1170" s="1">
        <v>4</v>
      </c>
      <c r="I1170" t="s">
        <v>11</v>
      </c>
    </row>
    <row r="1171" spans="1:9" ht="15">
      <c r="A1171" t="s">
        <v>36</v>
      </c>
      <c r="B1171" s="1">
        <v>270</v>
      </c>
      <c r="C1171" t="s">
        <v>50</v>
      </c>
      <c r="D1171">
        <v>34</v>
      </c>
      <c r="E1171">
        <v>4</v>
      </c>
      <c r="F1171" s="1">
        <v>0</v>
      </c>
      <c r="G1171" s="1">
        <v>1035</v>
      </c>
      <c r="H1171" s="1">
        <v>0</v>
      </c>
      <c r="I1171" t="s">
        <v>11</v>
      </c>
    </row>
    <row r="1172" spans="1:9" ht="15">
      <c r="A1172" t="s">
        <v>36</v>
      </c>
      <c r="B1172" s="1">
        <v>134940</v>
      </c>
      <c r="C1172" t="s">
        <v>50</v>
      </c>
      <c r="D1172">
        <v>39</v>
      </c>
      <c r="E1172">
        <v>1</v>
      </c>
      <c r="F1172" s="1">
        <v>8709</v>
      </c>
      <c r="G1172" s="1">
        <v>607</v>
      </c>
      <c r="H1172" s="1">
        <v>11882</v>
      </c>
      <c r="I1172" t="s">
        <v>10</v>
      </c>
    </row>
    <row r="1173" spans="1:9" ht="15">
      <c r="A1173" t="s">
        <v>36</v>
      </c>
      <c r="B1173" s="1">
        <v>1574</v>
      </c>
      <c r="C1173" t="s">
        <v>50</v>
      </c>
      <c r="D1173">
        <v>39</v>
      </c>
      <c r="E1173">
        <v>1</v>
      </c>
      <c r="F1173" s="1">
        <v>535</v>
      </c>
      <c r="G1173" s="1">
        <v>4841</v>
      </c>
      <c r="H1173" s="1">
        <v>841</v>
      </c>
      <c r="I1173" t="s">
        <v>11</v>
      </c>
    </row>
    <row r="1174" spans="1:9" ht="15">
      <c r="A1174" t="s">
        <v>36</v>
      </c>
      <c r="B1174" s="1">
        <v>2821</v>
      </c>
      <c r="C1174" t="s">
        <v>50</v>
      </c>
      <c r="D1174">
        <v>39</v>
      </c>
      <c r="E1174" t="s">
        <v>12</v>
      </c>
      <c r="F1174" s="1">
        <v>234</v>
      </c>
      <c r="G1174" s="1">
        <v>15</v>
      </c>
      <c r="H1174" s="1">
        <v>115</v>
      </c>
      <c r="I1174" t="s">
        <v>10</v>
      </c>
    </row>
    <row r="1175" spans="1:9" ht="15">
      <c r="A1175" t="s">
        <v>36</v>
      </c>
      <c r="B1175" s="1">
        <v>23</v>
      </c>
      <c r="C1175" t="s">
        <v>50</v>
      </c>
      <c r="D1175">
        <v>39</v>
      </c>
      <c r="E1175" t="s">
        <v>12</v>
      </c>
      <c r="F1175" s="1">
        <v>10</v>
      </c>
      <c r="G1175" s="1">
        <v>110</v>
      </c>
      <c r="H1175" s="1">
        <v>5</v>
      </c>
      <c r="I1175" t="s">
        <v>11</v>
      </c>
    </row>
    <row r="1176" spans="1:9" ht="15">
      <c r="A1176" t="s">
        <v>36</v>
      </c>
      <c r="B1176" s="1">
        <v>2276</v>
      </c>
      <c r="C1176" t="s">
        <v>50</v>
      </c>
      <c r="D1176">
        <v>39</v>
      </c>
      <c r="E1176" t="s">
        <v>13</v>
      </c>
      <c r="F1176" s="1">
        <v>248</v>
      </c>
      <c r="G1176" s="1">
        <v>10</v>
      </c>
      <c r="H1176" s="1">
        <v>86</v>
      </c>
      <c r="I1176" t="s">
        <v>10</v>
      </c>
    </row>
    <row r="1177" spans="1:9" ht="15">
      <c r="A1177" t="s">
        <v>36</v>
      </c>
      <c r="B1177" s="1">
        <v>16</v>
      </c>
      <c r="C1177" t="s">
        <v>50</v>
      </c>
      <c r="D1177">
        <v>39</v>
      </c>
      <c r="E1177" t="s">
        <v>13</v>
      </c>
      <c r="F1177" s="1">
        <v>8</v>
      </c>
      <c r="G1177" s="1">
        <v>49</v>
      </c>
      <c r="H1177" s="1">
        <v>2</v>
      </c>
      <c r="I1177" t="s">
        <v>11</v>
      </c>
    </row>
    <row r="1178" spans="1:9" ht="15">
      <c r="A1178" t="s">
        <v>36</v>
      </c>
      <c r="B1178" s="1">
        <v>60</v>
      </c>
      <c r="C1178" t="s">
        <v>50</v>
      </c>
      <c r="D1178">
        <v>39</v>
      </c>
      <c r="E1178">
        <v>3</v>
      </c>
      <c r="F1178" s="1">
        <v>7</v>
      </c>
      <c r="G1178" s="1">
        <v>5</v>
      </c>
      <c r="H1178" s="1">
        <v>4</v>
      </c>
      <c r="I1178" t="s">
        <v>10</v>
      </c>
    </row>
    <row r="1179" spans="1:9" ht="15">
      <c r="A1179" t="s">
        <v>36</v>
      </c>
      <c r="B1179" s="1">
        <v>38</v>
      </c>
      <c r="C1179" t="s">
        <v>50</v>
      </c>
      <c r="D1179">
        <v>39</v>
      </c>
      <c r="E1179">
        <v>3</v>
      </c>
      <c r="F1179" s="1">
        <v>0</v>
      </c>
      <c r="G1179" s="1">
        <v>63</v>
      </c>
      <c r="H1179" s="1">
        <v>4</v>
      </c>
      <c r="I1179" t="s">
        <v>11</v>
      </c>
    </row>
    <row r="1180" spans="1:9" ht="15">
      <c r="A1180" t="s">
        <v>36</v>
      </c>
      <c r="B1180" s="1">
        <v>352</v>
      </c>
      <c r="C1180" t="s">
        <v>50</v>
      </c>
      <c r="D1180">
        <v>39</v>
      </c>
      <c r="E1180">
        <v>4</v>
      </c>
      <c r="F1180" s="1">
        <v>0</v>
      </c>
      <c r="G1180" s="1">
        <v>2759</v>
      </c>
      <c r="H1180" s="1">
        <v>0</v>
      </c>
      <c r="I1180" t="s">
        <v>11</v>
      </c>
    </row>
    <row r="1181" spans="1:9" ht="15">
      <c r="A1181" t="s">
        <v>36</v>
      </c>
      <c r="B1181" s="1">
        <v>173951</v>
      </c>
      <c r="C1181" t="s">
        <v>50</v>
      </c>
      <c r="D1181">
        <v>44</v>
      </c>
      <c r="E1181">
        <v>1</v>
      </c>
      <c r="F1181" s="1">
        <v>11217</v>
      </c>
      <c r="G1181" s="1">
        <v>722</v>
      </c>
      <c r="H1181" s="1">
        <v>14235</v>
      </c>
      <c r="I1181" t="s">
        <v>10</v>
      </c>
    </row>
    <row r="1182" spans="1:9" ht="15">
      <c r="A1182" t="s">
        <v>36</v>
      </c>
      <c r="B1182" s="1">
        <v>1953</v>
      </c>
      <c r="C1182" t="s">
        <v>50</v>
      </c>
      <c r="D1182">
        <v>44</v>
      </c>
      <c r="E1182">
        <v>1</v>
      </c>
      <c r="F1182" s="1">
        <v>702</v>
      </c>
      <c r="G1182" s="1">
        <v>5443</v>
      </c>
      <c r="H1182" s="1">
        <v>931</v>
      </c>
      <c r="I1182" t="s">
        <v>11</v>
      </c>
    </row>
    <row r="1183" spans="1:9" ht="15">
      <c r="A1183" t="s">
        <v>36</v>
      </c>
      <c r="B1183" s="1">
        <v>4290</v>
      </c>
      <c r="C1183" t="s">
        <v>50</v>
      </c>
      <c r="D1183">
        <v>44</v>
      </c>
      <c r="E1183" t="s">
        <v>12</v>
      </c>
      <c r="F1183" s="1">
        <v>370</v>
      </c>
      <c r="G1183" s="1">
        <v>14</v>
      </c>
      <c r="H1183" s="1">
        <v>184</v>
      </c>
      <c r="I1183" t="s">
        <v>10</v>
      </c>
    </row>
    <row r="1184" spans="1:9" ht="15">
      <c r="A1184" t="s">
        <v>36</v>
      </c>
      <c r="B1184" s="1">
        <v>14</v>
      </c>
      <c r="C1184" t="s">
        <v>50</v>
      </c>
      <c r="D1184">
        <v>44</v>
      </c>
      <c r="E1184" t="s">
        <v>12</v>
      </c>
      <c r="F1184" s="1">
        <v>12</v>
      </c>
      <c r="G1184" s="1">
        <v>54</v>
      </c>
      <c r="H1184" s="1">
        <v>6</v>
      </c>
      <c r="I1184" t="s">
        <v>11</v>
      </c>
    </row>
    <row r="1185" spans="1:9" ht="15">
      <c r="A1185" t="s">
        <v>36</v>
      </c>
      <c r="B1185" s="1">
        <v>2111</v>
      </c>
      <c r="C1185" t="s">
        <v>50</v>
      </c>
      <c r="D1185">
        <v>44</v>
      </c>
      <c r="E1185" t="s">
        <v>13</v>
      </c>
      <c r="F1185" s="1">
        <v>163</v>
      </c>
      <c r="G1185" s="1">
        <v>1</v>
      </c>
      <c r="H1185" s="1">
        <v>40</v>
      </c>
      <c r="I1185" t="s">
        <v>10</v>
      </c>
    </row>
    <row r="1186" spans="1:9" ht="15">
      <c r="A1186" t="s">
        <v>36</v>
      </c>
      <c r="B1186" s="1">
        <v>9</v>
      </c>
      <c r="C1186" t="s">
        <v>50</v>
      </c>
      <c r="D1186">
        <v>44</v>
      </c>
      <c r="E1186" t="s">
        <v>13</v>
      </c>
      <c r="F1186" s="1">
        <v>6</v>
      </c>
      <c r="G1186" s="1">
        <v>25</v>
      </c>
      <c r="H1186" s="1">
        <v>3</v>
      </c>
      <c r="I1186" t="s">
        <v>11</v>
      </c>
    </row>
    <row r="1187" spans="1:9" ht="15">
      <c r="A1187" t="s">
        <v>36</v>
      </c>
      <c r="B1187" s="1">
        <v>2</v>
      </c>
      <c r="C1187" t="s">
        <v>50</v>
      </c>
      <c r="D1187">
        <v>44</v>
      </c>
      <c r="E1187">
        <v>3</v>
      </c>
      <c r="F1187" s="1">
        <v>0</v>
      </c>
      <c r="G1187" s="1">
        <v>0</v>
      </c>
      <c r="H1187" s="1">
        <v>0</v>
      </c>
      <c r="I1187" t="s">
        <v>10</v>
      </c>
    </row>
    <row r="1188" spans="1:9" ht="15">
      <c r="A1188" t="s">
        <v>36</v>
      </c>
      <c r="B1188" s="1">
        <v>26</v>
      </c>
      <c r="C1188" t="s">
        <v>50</v>
      </c>
      <c r="D1188">
        <v>44</v>
      </c>
      <c r="E1188">
        <v>3</v>
      </c>
      <c r="F1188" s="1">
        <v>0</v>
      </c>
      <c r="G1188" s="1">
        <v>86</v>
      </c>
      <c r="H1188" s="1">
        <v>5</v>
      </c>
      <c r="I1188" t="s">
        <v>11</v>
      </c>
    </row>
    <row r="1189" spans="1:9" ht="15">
      <c r="A1189" t="s">
        <v>36</v>
      </c>
      <c r="B1189" s="1">
        <v>409</v>
      </c>
      <c r="C1189" t="s">
        <v>50</v>
      </c>
      <c r="D1189">
        <v>44</v>
      </c>
      <c r="E1189">
        <v>4</v>
      </c>
      <c r="F1189" s="1">
        <v>0</v>
      </c>
      <c r="G1189" s="1">
        <v>3794</v>
      </c>
      <c r="H1189" s="1">
        <v>0</v>
      </c>
      <c r="I1189" t="s">
        <v>11</v>
      </c>
    </row>
    <row r="1190" spans="1:9" ht="15">
      <c r="A1190" t="s">
        <v>36</v>
      </c>
      <c r="B1190" s="1">
        <v>379013</v>
      </c>
      <c r="C1190" t="s">
        <v>50</v>
      </c>
      <c r="D1190">
        <v>54</v>
      </c>
      <c r="E1190">
        <v>1</v>
      </c>
      <c r="F1190" s="1">
        <v>28897</v>
      </c>
      <c r="G1190" s="1">
        <v>1920</v>
      </c>
      <c r="H1190" s="1">
        <v>31813</v>
      </c>
      <c r="I1190" t="s">
        <v>10</v>
      </c>
    </row>
    <row r="1191" spans="1:9" ht="15">
      <c r="A1191" t="s">
        <v>36</v>
      </c>
      <c r="B1191" s="1">
        <v>3456</v>
      </c>
      <c r="C1191" t="s">
        <v>50</v>
      </c>
      <c r="D1191">
        <v>54</v>
      </c>
      <c r="E1191">
        <v>1</v>
      </c>
      <c r="F1191" s="1">
        <v>1514</v>
      </c>
      <c r="G1191" s="1">
        <v>10216</v>
      </c>
      <c r="H1191" s="1">
        <v>1622</v>
      </c>
      <c r="I1191" t="s">
        <v>11</v>
      </c>
    </row>
    <row r="1192" spans="1:9" ht="15">
      <c r="A1192" t="s">
        <v>36</v>
      </c>
      <c r="B1192" s="1">
        <v>11781</v>
      </c>
      <c r="C1192" t="s">
        <v>50</v>
      </c>
      <c r="D1192">
        <v>54</v>
      </c>
      <c r="E1192" t="s">
        <v>12</v>
      </c>
      <c r="F1192" s="1">
        <v>996</v>
      </c>
      <c r="G1192" s="1">
        <v>37</v>
      </c>
      <c r="H1192" s="1">
        <v>475</v>
      </c>
      <c r="I1192" t="s">
        <v>10</v>
      </c>
    </row>
    <row r="1193" spans="1:9" ht="15">
      <c r="A1193" t="s">
        <v>36</v>
      </c>
      <c r="B1193" s="1">
        <v>64</v>
      </c>
      <c r="C1193" t="s">
        <v>50</v>
      </c>
      <c r="D1193">
        <v>54</v>
      </c>
      <c r="E1193" t="s">
        <v>12</v>
      </c>
      <c r="F1193" s="1">
        <v>41</v>
      </c>
      <c r="G1193" s="1">
        <v>255</v>
      </c>
      <c r="H1193" s="1">
        <v>23</v>
      </c>
      <c r="I1193" t="s">
        <v>11</v>
      </c>
    </row>
    <row r="1194" spans="1:9" ht="15">
      <c r="A1194" t="s">
        <v>36</v>
      </c>
      <c r="B1194" s="1">
        <v>3643</v>
      </c>
      <c r="C1194" t="s">
        <v>50</v>
      </c>
      <c r="D1194">
        <v>54</v>
      </c>
      <c r="E1194" t="s">
        <v>13</v>
      </c>
      <c r="F1194" s="1">
        <v>271</v>
      </c>
      <c r="G1194" s="1">
        <v>5</v>
      </c>
      <c r="H1194" s="1">
        <v>71</v>
      </c>
      <c r="I1194" t="s">
        <v>10</v>
      </c>
    </row>
    <row r="1195" spans="1:9" ht="15">
      <c r="A1195" t="s">
        <v>36</v>
      </c>
      <c r="B1195" s="1">
        <v>8</v>
      </c>
      <c r="C1195" t="s">
        <v>50</v>
      </c>
      <c r="D1195">
        <v>54</v>
      </c>
      <c r="E1195" t="s">
        <v>13</v>
      </c>
      <c r="F1195" s="1">
        <v>7</v>
      </c>
      <c r="G1195" s="1">
        <v>79</v>
      </c>
      <c r="H1195" s="1">
        <v>3</v>
      </c>
      <c r="I1195" t="s">
        <v>11</v>
      </c>
    </row>
    <row r="1196" spans="1:9" ht="15">
      <c r="A1196" t="s">
        <v>36</v>
      </c>
      <c r="B1196" s="1">
        <v>104</v>
      </c>
      <c r="C1196" t="s">
        <v>50</v>
      </c>
      <c r="D1196">
        <v>54</v>
      </c>
      <c r="E1196">
        <v>3</v>
      </c>
      <c r="F1196" s="1">
        <v>4</v>
      </c>
      <c r="G1196" s="1">
        <v>8</v>
      </c>
      <c r="H1196" s="1">
        <v>9</v>
      </c>
      <c r="I1196" t="s">
        <v>10</v>
      </c>
    </row>
    <row r="1197" spans="1:9" ht="15">
      <c r="A1197" t="s">
        <v>36</v>
      </c>
      <c r="B1197" s="1">
        <v>146</v>
      </c>
      <c r="C1197" t="s">
        <v>50</v>
      </c>
      <c r="D1197">
        <v>54</v>
      </c>
      <c r="E1197">
        <v>3</v>
      </c>
      <c r="F1197" s="1">
        <v>3</v>
      </c>
      <c r="G1197" s="1">
        <v>180</v>
      </c>
      <c r="H1197" s="1">
        <v>11</v>
      </c>
      <c r="I1197" t="s">
        <v>11</v>
      </c>
    </row>
    <row r="1198" spans="1:9" ht="15">
      <c r="A1198" t="s">
        <v>36</v>
      </c>
      <c r="B1198" s="1">
        <v>936</v>
      </c>
      <c r="C1198" t="s">
        <v>50</v>
      </c>
      <c r="D1198">
        <v>54</v>
      </c>
      <c r="E1198">
        <v>4</v>
      </c>
      <c r="F1198" s="1">
        <v>0</v>
      </c>
      <c r="G1198" s="1">
        <v>6363</v>
      </c>
      <c r="H1198" s="1">
        <v>0</v>
      </c>
      <c r="I1198" t="s">
        <v>11</v>
      </c>
    </row>
    <row r="1199" spans="1:9" ht="15">
      <c r="A1199" t="s">
        <v>36</v>
      </c>
      <c r="B1199" s="1">
        <v>357396</v>
      </c>
      <c r="C1199" t="s">
        <v>50</v>
      </c>
      <c r="D1199">
        <v>64</v>
      </c>
      <c r="E1199">
        <v>1</v>
      </c>
      <c r="F1199" s="1">
        <v>25137</v>
      </c>
      <c r="G1199" s="1">
        <v>1705</v>
      </c>
      <c r="H1199" s="1">
        <v>28591</v>
      </c>
      <c r="I1199" t="s">
        <v>10</v>
      </c>
    </row>
    <row r="1200" spans="1:9" ht="15">
      <c r="A1200" t="s">
        <v>36</v>
      </c>
      <c r="B1200" s="1">
        <v>2789</v>
      </c>
      <c r="C1200" t="s">
        <v>50</v>
      </c>
      <c r="D1200">
        <v>64</v>
      </c>
      <c r="E1200">
        <v>1</v>
      </c>
      <c r="F1200" s="1">
        <v>1141</v>
      </c>
      <c r="G1200" s="1">
        <v>10126</v>
      </c>
      <c r="H1200" s="1">
        <v>1409</v>
      </c>
      <c r="I1200" t="s">
        <v>11</v>
      </c>
    </row>
    <row r="1201" spans="1:9" ht="15">
      <c r="A1201" t="s">
        <v>36</v>
      </c>
      <c r="B1201" s="1">
        <v>9637</v>
      </c>
      <c r="C1201" t="s">
        <v>50</v>
      </c>
      <c r="D1201">
        <v>64</v>
      </c>
      <c r="E1201" t="s">
        <v>12</v>
      </c>
      <c r="F1201" s="1">
        <v>784</v>
      </c>
      <c r="G1201" s="1">
        <v>21</v>
      </c>
      <c r="H1201" s="1">
        <v>374</v>
      </c>
      <c r="I1201" t="s">
        <v>10</v>
      </c>
    </row>
    <row r="1202" spans="1:9" ht="15">
      <c r="A1202" t="s">
        <v>36</v>
      </c>
      <c r="B1202" s="1">
        <v>41</v>
      </c>
      <c r="C1202" t="s">
        <v>50</v>
      </c>
      <c r="D1202">
        <v>64</v>
      </c>
      <c r="E1202" t="s">
        <v>12</v>
      </c>
      <c r="F1202" s="1">
        <v>33</v>
      </c>
      <c r="G1202" s="1">
        <v>151</v>
      </c>
      <c r="H1202" s="1">
        <v>16</v>
      </c>
      <c r="I1202" t="s">
        <v>11</v>
      </c>
    </row>
    <row r="1203" spans="1:9" ht="15">
      <c r="A1203" t="s">
        <v>36</v>
      </c>
      <c r="B1203" s="1">
        <v>5692</v>
      </c>
      <c r="C1203" t="s">
        <v>50</v>
      </c>
      <c r="D1203">
        <v>64</v>
      </c>
      <c r="E1203" t="s">
        <v>13</v>
      </c>
      <c r="F1203" s="1">
        <v>491</v>
      </c>
      <c r="G1203" s="1">
        <v>5</v>
      </c>
      <c r="H1203" s="1">
        <v>129</v>
      </c>
      <c r="I1203" t="s">
        <v>10</v>
      </c>
    </row>
    <row r="1204" spans="1:9" ht="15">
      <c r="A1204" t="s">
        <v>36</v>
      </c>
      <c r="B1204" s="1">
        <v>12</v>
      </c>
      <c r="C1204" t="s">
        <v>50</v>
      </c>
      <c r="D1204">
        <v>64</v>
      </c>
      <c r="E1204" t="s">
        <v>13</v>
      </c>
      <c r="F1204" s="1">
        <v>10</v>
      </c>
      <c r="G1204" s="1">
        <v>55</v>
      </c>
      <c r="H1204" s="1">
        <v>2</v>
      </c>
      <c r="I1204" t="s">
        <v>11</v>
      </c>
    </row>
    <row r="1205" spans="1:9" ht="15">
      <c r="A1205" t="s">
        <v>36</v>
      </c>
      <c r="B1205" s="1">
        <v>59</v>
      </c>
      <c r="C1205" t="s">
        <v>50</v>
      </c>
      <c r="D1205">
        <v>64</v>
      </c>
      <c r="E1205">
        <v>3</v>
      </c>
      <c r="F1205" s="1">
        <v>1</v>
      </c>
      <c r="G1205" s="1">
        <v>6</v>
      </c>
      <c r="H1205" s="1">
        <v>5</v>
      </c>
      <c r="I1205" t="s">
        <v>10</v>
      </c>
    </row>
    <row r="1206" spans="1:9" ht="15">
      <c r="A1206" t="s">
        <v>36</v>
      </c>
      <c r="B1206" s="1">
        <v>135</v>
      </c>
      <c r="C1206" t="s">
        <v>50</v>
      </c>
      <c r="D1206">
        <v>64</v>
      </c>
      <c r="E1206">
        <v>3</v>
      </c>
      <c r="F1206" s="1">
        <v>1</v>
      </c>
      <c r="G1206" s="1">
        <v>219</v>
      </c>
      <c r="H1206" s="1">
        <v>10</v>
      </c>
      <c r="I1206" t="s">
        <v>11</v>
      </c>
    </row>
    <row r="1207" spans="1:9" ht="15">
      <c r="A1207" t="s">
        <v>36</v>
      </c>
      <c r="B1207" s="1">
        <v>1516</v>
      </c>
      <c r="C1207" t="s">
        <v>50</v>
      </c>
      <c r="D1207">
        <v>64</v>
      </c>
      <c r="E1207">
        <v>4</v>
      </c>
      <c r="F1207" s="1">
        <v>0</v>
      </c>
      <c r="G1207" s="1">
        <v>10381</v>
      </c>
      <c r="H1207" s="1">
        <v>0</v>
      </c>
      <c r="I1207" t="s">
        <v>11</v>
      </c>
    </row>
    <row r="1208" spans="1:9" ht="15">
      <c r="A1208" t="s">
        <v>36</v>
      </c>
      <c r="B1208" s="1">
        <v>152755</v>
      </c>
      <c r="C1208" t="s">
        <v>50</v>
      </c>
      <c r="D1208">
        <v>99</v>
      </c>
      <c r="E1208">
        <v>1</v>
      </c>
      <c r="F1208" s="1">
        <v>4308</v>
      </c>
      <c r="G1208" s="1">
        <v>256</v>
      </c>
      <c r="H1208" s="1">
        <v>6191</v>
      </c>
      <c r="I1208" t="s">
        <v>10</v>
      </c>
    </row>
    <row r="1209" spans="1:9" ht="15">
      <c r="A1209" t="s">
        <v>36</v>
      </c>
      <c r="B1209" s="1">
        <v>767</v>
      </c>
      <c r="C1209" t="s">
        <v>50</v>
      </c>
      <c r="D1209">
        <v>99</v>
      </c>
      <c r="E1209">
        <v>1</v>
      </c>
      <c r="F1209" s="1">
        <v>240</v>
      </c>
      <c r="G1209" s="1">
        <v>3086</v>
      </c>
      <c r="H1209" s="1">
        <v>417</v>
      </c>
      <c r="I1209" t="s">
        <v>11</v>
      </c>
    </row>
    <row r="1210" spans="1:9" ht="15">
      <c r="A1210" t="s">
        <v>36</v>
      </c>
      <c r="B1210" s="1">
        <v>4094</v>
      </c>
      <c r="C1210" t="s">
        <v>50</v>
      </c>
      <c r="D1210">
        <v>99</v>
      </c>
      <c r="E1210" t="s">
        <v>12</v>
      </c>
      <c r="F1210" s="1">
        <v>198</v>
      </c>
      <c r="G1210" s="1">
        <v>6</v>
      </c>
      <c r="H1210" s="1">
        <v>97</v>
      </c>
      <c r="I1210" t="s">
        <v>10</v>
      </c>
    </row>
    <row r="1211" spans="1:9" ht="15">
      <c r="A1211" t="s">
        <v>36</v>
      </c>
      <c r="B1211" s="1">
        <v>9</v>
      </c>
      <c r="C1211" t="s">
        <v>50</v>
      </c>
      <c r="D1211">
        <v>99</v>
      </c>
      <c r="E1211" t="s">
        <v>12</v>
      </c>
      <c r="F1211" s="1">
        <v>10</v>
      </c>
      <c r="G1211" s="1">
        <v>44</v>
      </c>
      <c r="H1211" s="1">
        <v>6</v>
      </c>
      <c r="I1211" t="s">
        <v>11</v>
      </c>
    </row>
    <row r="1212" spans="1:9" ht="15">
      <c r="A1212" t="s">
        <v>36</v>
      </c>
      <c r="B1212" s="1">
        <v>6603</v>
      </c>
      <c r="C1212" t="s">
        <v>50</v>
      </c>
      <c r="D1212">
        <v>99</v>
      </c>
      <c r="E1212" t="s">
        <v>13</v>
      </c>
      <c r="F1212" s="1">
        <v>505</v>
      </c>
      <c r="G1212" s="1">
        <v>16</v>
      </c>
      <c r="H1212" s="1">
        <v>129</v>
      </c>
      <c r="I1212" t="s">
        <v>10</v>
      </c>
    </row>
    <row r="1213" spans="1:9" ht="15">
      <c r="A1213" t="s">
        <v>36</v>
      </c>
      <c r="B1213" s="1">
        <v>24</v>
      </c>
      <c r="C1213" t="s">
        <v>50</v>
      </c>
      <c r="D1213">
        <v>99</v>
      </c>
      <c r="E1213" t="s">
        <v>13</v>
      </c>
      <c r="F1213" s="1">
        <v>7</v>
      </c>
      <c r="G1213" s="1">
        <v>17</v>
      </c>
      <c r="H1213" s="1">
        <v>2</v>
      </c>
      <c r="I1213" t="s">
        <v>11</v>
      </c>
    </row>
    <row r="1214" spans="1:9" ht="15">
      <c r="A1214" t="s">
        <v>36</v>
      </c>
      <c r="B1214" s="1">
        <v>19</v>
      </c>
      <c r="C1214" t="s">
        <v>50</v>
      </c>
      <c r="D1214">
        <v>99</v>
      </c>
      <c r="E1214">
        <v>3</v>
      </c>
      <c r="F1214" s="1">
        <v>0</v>
      </c>
      <c r="G1214" s="1">
        <v>1</v>
      </c>
      <c r="H1214" s="1">
        <v>1</v>
      </c>
      <c r="I1214" t="s">
        <v>10</v>
      </c>
    </row>
    <row r="1215" spans="1:9" ht="15">
      <c r="A1215" t="s">
        <v>36</v>
      </c>
      <c r="B1215" s="1">
        <v>57</v>
      </c>
      <c r="C1215" t="s">
        <v>50</v>
      </c>
      <c r="D1215">
        <v>99</v>
      </c>
      <c r="E1215">
        <v>3</v>
      </c>
      <c r="F1215" s="1">
        <v>0</v>
      </c>
      <c r="G1215" s="1">
        <v>48</v>
      </c>
      <c r="H1215" s="1">
        <v>4</v>
      </c>
      <c r="I1215" t="s">
        <v>11</v>
      </c>
    </row>
    <row r="1216" spans="1:9" ht="15">
      <c r="A1216" t="s">
        <v>36</v>
      </c>
      <c r="B1216" s="1">
        <v>579</v>
      </c>
      <c r="C1216" t="s">
        <v>50</v>
      </c>
      <c r="D1216">
        <v>99</v>
      </c>
      <c r="E1216">
        <v>4</v>
      </c>
      <c r="F1216" s="1">
        <v>0</v>
      </c>
      <c r="G1216" s="1">
        <v>5190</v>
      </c>
      <c r="H1216" s="1">
        <v>0</v>
      </c>
      <c r="I1216" t="s">
        <v>11</v>
      </c>
    </row>
    <row r="1217" spans="1:9" ht="15">
      <c r="A1217" t="s">
        <v>36</v>
      </c>
      <c r="B1217" s="1">
        <v>48</v>
      </c>
      <c r="C1217" t="s">
        <v>50</v>
      </c>
      <c r="D1217" t="s">
        <v>14</v>
      </c>
      <c r="E1217">
        <v>6</v>
      </c>
      <c r="F1217" s="1">
        <v>0</v>
      </c>
      <c r="G1217" s="1">
        <v>0</v>
      </c>
      <c r="H1217" s="1">
        <v>0</v>
      </c>
      <c r="I1217" t="s">
        <v>11</v>
      </c>
    </row>
    <row r="1218" spans="1:9" ht="15">
      <c r="A1218" t="s">
        <v>37</v>
      </c>
      <c r="B1218" s="1">
        <v>317</v>
      </c>
      <c r="C1218" t="s">
        <v>50</v>
      </c>
      <c r="D1218">
        <v>24</v>
      </c>
      <c r="E1218">
        <v>1</v>
      </c>
      <c r="F1218" s="1">
        <v>18</v>
      </c>
      <c r="G1218" s="1">
        <v>0</v>
      </c>
      <c r="H1218" s="1">
        <v>21</v>
      </c>
      <c r="I1218" t="s">
        <v>10</v>
      </c>
    </row>
    <row r="1219" spans="1:9" ht="15">
      <c r="A1219" t="s">
        <v>37</v>
      </c>
      <c r="B1219" s="1">
        <v>2</v>
      </c>
      <c r="C1219" t="s">
        <v>50</v>
      </c>
      <c r="D1219">
        <v>24</v>
      </c>
      <c r="E1219">
        <v>1</v>
      </c>
      <c r="F1219" s="1">
        <v>0</v>
      </c>
      <c r="G1219" s="1">
        <v>2</v>
      </c>
      <c r="H1219" s="1">
        <v>0</v>
      </c>
      <c r="I1219" t="s">
        <v>11</v>
      </c>
    </row>
    <row r="1220" spans="1:9" ht="15">
      <c r="A1220" t="s">
        <v>37</v>
      </c>
      <c r="B1220" s="1">
        <v>1</v>
      </c>
      <c r="C1220" t="s">
        <v>50</v>
      </c>
      <c r="D1220">
        <v>24</v>
      </c>
      <c r="E1220" t="s">
        <v>13</v>
      </c>
      <c r="F1220" s="1">
        <v>1</v>
      </c>
      <c r="G1220" s="1">
        <v>1</v>
      </c>
      <c r="H1220" s="1">
        <v>1</v>
      </c>
      <c r="I1220" t="s">
        <v>10</v>
      </c>
    </row>
    <row r="1221" spans="1:9" ht="15">
      <c r="A1221" t="s">
        <v>37</v>
      </c>
      <c r="B1221" s="1">
        <v>1</v>
      </c>
      <c r="C1221" t="s">
        <v>50</v>
      </c>
      <c r="D1221">
        <v>24</v>
      </c>
      <c r="E1221">
        <v>3</v>
      </c>
      <c r="F1221" s="1">
        <v>0</v>
      </c>
      <c r="G1221" s="1">
        <v>1</v>
      </c>
      <c r="H1221" s="1">
        <v>1</v>
      </c>
      <c r="I1221" t="s">
        <v>10</v>
      </c>
    </row>
    <row r="1222" spans="1:9" ht="15">
      <c r="A1222" t="s">
        <v>37</v>
      </c>
      <c r="B1222" s="1">
        <v>55</v>
      </c>
      <c r="C1222" t="s">
        <v>50</v>
      </c>
      <c r="D1222">
        <v>24</v>
      </c>
      <c r="E1222">
        <v>4</v>
      </c>
      <c r="F1222" s="1">
        <v>0</v>
      </c>
      <c r="G1222" s="1">
        <v>73</v>
      </c>
      <c r="H1222" s="1">
        <v>0</v>
      </c>
      <c r="I1222" t="s">
        <v>11</v>
      </c>
    </row>
    <row r="1223" spans="1:9" ht="15">
      <c r="A1223" t="s">
        <v>37</v>
      </c>
      <c r="B1223" s="1">
        <v>3233</v>
      </c>
      <c r="C1223" t="s">
        <v>50</v>
      </c>
      <c r="D1223">
        <v>34</v>
      </c>
      <c r="E1223">
        <v>1</v>
      </c>
      <c r="F1223" s="1">
        <v>197</v>
      </c>
      <c r="G1223" s="1">
        <v>45</v>
      </c>
      <c r="H1223" s="1">
        <v>265</v>
      </c>
      <c r="I1223" t="s">
        <v>10</v>
      </c>
    </row>
    <row r="1224" spans="1:9" ht="15">
      <c r="A1224" t="s">
        <v>37</v>
      </c>
      <c r="B1224" s="1">
        <v>167</v>
      </c>
      <c r="C1224" t="s">
        <v>50</v>
      </c>
      <c r="D1224">
        <v>34</v>
      </c>
      <c r="E1224">
        <v>1</v>
      </c>
      <c r="F1224" s="1">
        <v>6</v>
      </c>
      <c r="G1224" s="1">
        <v>87</v>
      </c>
      <c r="H1224" s="1">
        <v>22</v>
      </c>
      <c r="I1224" t="s">
        <v>11</v>
      </c>
    </row>
    <row r="1225" spans="1:9" ht="15">
      <c r="A1225" t="s">
        <v>37</v>
      </c>
      <c r="B1225" s="1">
        <v>71</v>
      </c>
      <c r="C1225" t="s">
        <v>50</v>
      </c>
      <c r="D1225">
        <v>34</v>
      </c>
      <c r="E1225" t="s">
        <v>12</v>
      </c>
      <c r="F1225" s="1">
        <v>3</v>
      </c>
      <c r="G1225" s="1">
        <v>1</v>
      </c>
      <c r="H1225" s="1">
        <v>2</v>
      </c>
      <c r="I1225" t="s">
        <v>10</v>
      </c>
    </row>
    <row r="1226" spans="1:9" ht="15">
      <c r="A1226" t="s">
        <v>37</v>
      </c>
      <c r="B1226" s="1">
        <v>4</v>
      </c>
      <c r="C1226" t="s">
        <v>50</v>
      </c>
      <c r="D1226">
        <v>34</v>
      </c>
      <c r="E1226" t="s">
        <v>12</v>
      </c>
      <c r="F1226" s="1">
        <v>1</v>
      </c>
      <c r="G1226" s="1">
        <v>2</v>
      </c>
      <c r="H1226" s="1">
        <v>1</v>
      </c>
      <c r="I1226" t="s">
        <v>11</v>
      </c>
    </row>
    <row r="1227" spans="1:9" ht="15">
      <c r="A1227" t="s">
        <v>37</v>
      </c>
      <c r="B1227" s="1">
        <v>226</v>
      </c>
      <c r="C1227" t="s">
        <v>50</v>
      </c>
      <c r="D1227">
        <v>34</v>
      </c>
      <c r="E1227" t="s">
        <v>13</v>
      </c>
      <c r="F1227" s="1">
        <v>27</v>
      </c>
      <c r="G1227" s="1">
        <v>5</v>
      </c>
      <c r="H1227" s="1">
        <v>10</v>
      </c>
      <c r="I1227" t="s">
        <v>10</v>
      </c>
    </row>
    <row r="1228" spans="1:9" ht="15">
      <c r="A1228" t="s">
        <v>37</v>
      </c>
      <c r="B1228" s="1">
        <v>22</v>
      </c>
      <c r="C1228" t="s">
        <v>50</v>
      </c>
      <c r="D1228">
        <v>34</v>
      </c>
      <c r="E1228" t="s">
        <v>13</v>
      </c>
      <c r="F1228" s="1">
        <v>6</v>
      </c>
      <c r="G1228" s="1">
        <v>17</v>
      </c>
      <c r="H1228" s="1">
        <v>3</v>
      </c>
      <c r="I1228" t="s">
        <v>11</v>
      </c>
    </row>
    <row r="1229" spans="1:9" ht="15">
      <c r="A1229" t="s">
        <v>37</v>
      </c>
      <c r="B1229" s="1">
        <v>12</v>
      </c>
      <c r="C1229" t="s">
        <v>50</v>
      </c>
      <c r="D1229">
        <v>34</v>
      </c>
      <c r="E1229">
        <v>3</v>
      </c>
      <c r="F1229" s="1">
        <v>0</v>
      </c>
      <c r="G1229" s="1">
        <v>1</v>
      </c>
      <c r="H1229" s="1">
        <v>1</v>
      </c>
      <c r="I1229" t="s">
        <v>10</v>
      </c>
    </row>
    <row r="1230" spans="1:9" ht="15">
      <c r="A1230" t="s">
        <v>37</v>
      </c>
      <c r="B1230" s="1">
        <v>13</v>
      </c>
      <c r="C1230" t="s">
        <v>50</v>
      </c>
      <c r="D1230">
        <v>34</v>
      </c>
      <c r="E1230">
        <v>3</v>
      </c>
      <c r="F1230" s="1">
        <v>0</v>
      </c>
      <c r="G1230" s="1">
        <v>43</v>
      </c>
      <c r="H1230" s="1">
        <v>1</v>
      </c>
      <c r="I1230" t="s">
        <v>11</v>
      </c>
    </row>
    <row r="1231" spans="1:9" ht="15">
      <c r="A1231" t="s">
        <v>37</v>
      </c>
      <c r="B1231" s="1">
        <v>786</v>
      </c>
      <c r="C1231" t="s">
        <v>50</v>
      </c>
      <c r="D1231">
        <v>34</v>
      </c>
      <c r="E1231">
        <v>4</v>
      </c>
      <c r="F1231" s="1">
        <v>0</v>
      </c>
      <c r="G1231" s="1">
        <v>1256</v>
      </c>
      <c r="H1231" s="1">
        <v>0</v>
      </c>
      <c r="I1231" t="s">
        <v>11</v>
      </c>
    </row>
    <row r="1232" spans="1:9" ht="15">
      <c r="A1232" t="s">
        <v>37</v>
      </c>
      <c r="B1232" s="1">
        <v>4389</v>
      </c>
      <c r="C1232" t="s">
        <v>50</v>
      </c>
      <c r="D1232">
        <v>39</v>
      </c>
      <c r="E1232">
        <v>1</v>
      </c>
      <c r="F1232" s="1">
        <v>221</v>
      </c>
      <c r="G1232" s="1">
        <v>48</v>
      </c>
      <c r="H1232" s="1">
        <v>352</v>
      </c>
      <c r="I1232" t="s">
        <v>10</v>
      </c>
    </row>
    <row r="1233" spans="1:9" ht="15">
      <c r="A1233" t="s">
        <v>37</v>
      </c>
      <c r="B1233" s="1">
        <v>190</v>
      </c>
      <c r="C1233" t="s">
        <v>50</v>
      </c>
      <c r="D1233">
        <v>39</v>
      </c>
      <c r="E1233">
        <v>1</v>
      </c>
      <c r="F1233" s="1">
        <v>8</v>
      </c>
      <c r="G1233" s="1">
        <v>97</v>
      </c>
      <c r="H1233" s="1">
        <v>28</v>
      </c>
      <c r="I1233" t="s">
        <v>11</v>
      </c>
    </row>
    <row r="1234" spans="1:9" ht="15">
      <c r="A1234" t="s">
        <v>37</v>
      </c>
      <c r="B1234" s="1">
        <v>97</v>
      </c>
      <c r="C1234" t="s">
        <v>50</v>
      </c>
      <c r="D1234">
        <v>39</v>
      </c>
      <c r="E1234" t="s">
        <v>12</v>
      </c>
      <c r="F1234" s="1">
        <v>7</v>
      </c>
      <c r="G1234" s="1">
        <v>0</v>
      </c>
      <c r="H1234" s="1">
        <v>5</v>
      </c>
      <c r="I1234" t="s">
        <v>10</v>
      </c>
    </row>
    <row r="1235" spans="1:9" ht="15">
      <c r="A1235" t="s">
        <v>37</v>
      </c>
      <c r="B1235" s="1">
        <v>8</v>
      </c>
      <c r="C1235" t="s">
        <v>50</v>
      </c>
      <c r="D1235">
        <v>39</v>
      </c>
      <c r="E1235" t="s">
        <v>12</v>
      </c>
      <c r="F1235" s="1">
        <v>2</v>
      </c>
      <c r="G1235" s="1">
        <v>9</v>
      </c>
      <c r="H1235" s="1">
        <v>2</v>
      </c>
      <c r="I1235" t="s">
        <v>11</v>
      </c>
    </row>
    <row r="1236" spans="1:9" ht="15">
      <c r="A1236" t="s">
        <v>37</v>
      </c>
      <c r="B1236" s="1">
        <v>210</v>
      </c>
      <c r="C1236" t="s">
        <v>50</v>
      </c>
      <c r="D1236">
        <v>39</v>
      </c>
      <c r="E1236" t="s">
        <v>13</v>
      </c>
      <c r="F1236" s="1">
        <v>17</v>
      </c>
      <c r="G1236" s="1">
        <v>0</v>
      </c>
      <c r="H1236" s="1">
        <v>6</v>
      </c>
      <c r="I1236" t="s">
        <v>10</v>
      </c>
    </row>
    <row r="1237" spans="1:9" ht="15">
      <c r="A1237" t="s">
        <v>37</v>
      </c>
      <c r="B1237" s="1">
        <v>14</v>
      </c>
      <c r="C1237" t="s">
        <v>50</v>
      </c>
      <c r="D1237">
        <v>39</v>
      </c>
      <c r="E1237" t="s">
        <v>13</v>
      </c>
      <c r="F1237" s="1">
        <v>4</v>
      </c>
      <c r="G1237" s="1">
        <v>16</v>
      </c>
      <c r="H1237" s="1">
        <v>2</v>
      </c>
      <c r="I1237" t="s">
        <v>11</v>
      </c>
    </row>
    <row r="1238" spans="1:9" ht="15">
      <c r="A1238" t="s">
        <v>37</v>
      </c>
      <c r="B1238" s="1">
        <v>13</v>
      </c>
      <c r="C1238" t="s">
        <v>50</v>
      </c>
      <c r="D1238">
        <v>39</v>
      </c>
      <c r="E1238">
        <v>3</v>
      </c>
      <c r="F1238" s="1">
        <v>0</v>
      </c>
      <c r="G1238" s="1">
        <v>0</v>
      </c>
      <c r="H1238" s="1">
        <v>0</v>
      </c>
      <c r="I1238" t="s">
        <v>10</v>
      </c>
    </row>
    <row r="1239" spans="1:9" ht="15">
      <c r="A1239" t="s">
        <v>37</v>
      </c>
      <c r="B1239" s="1">
        <v>9</v>
      </c>
      <c r="C1239" t="s">
        <v>50</v>
      </c>
      <c r="D1239">
        <v>39</v>
      </c>
      <c r="E1239">
        <v>3</v>
      </c>
      <c r="F1239" s="1">
        <v>0</v>
      </c>
      <c r="G1239" s="1">
        <v>10</v>
      </c>
      <c r="H1239" s="1">
        <v>1</v>
      </c>
      <c r="I1239" t="s">
        <v>11</v>
      </c>
    </row>
    <row r="1240" spans="1:9" ht="15">
      <c r="A1240" t="s">
        <v>37</v>
      </c>
      <c r="B1240" s="1">
        <v>1036</v>
      </c>
      <c r="C1240" t="s">
        <v>50</v>
      </c>
      <c r="D1240">
        <v>39</v>
      </c>
      <c r="E1240">
        <v>4</v>
      </c>
      <c r="F1240" s="1">
        <v>0</v>
      </c>
      <c r="G1240" s="1">
        <v>2047</v>
      </c>
      <c r="H1240" s="1">
        <v>0</v>
      </c>
      <c r="I1240" t="s">
        <v>11</v>
      </c>
    </row>
    <row r="1241" spans="1:9" ht="15">
      <c r="A1241" t="s">
        <v>37</v>
      </c>
      <c r="B1241" s="1">
        <v>7607</v>
      </c>
      <c r="C1241" t="s">
        <v>50</v>
      </c>
      <c r="D1241">
        <v>44</v>
      </c>
      <c r="E1241">
        <v>1</v>
      </c>
      <c r="F1241" s="1">
        <v>367</v>
      </c>
      <c r="G1241" s="1">
        <v>50</v>
      </c>
      <c r="H1241" s="1">
        <v>560</v>
      </c>
      <c r="I1241" t="s">
        <v>10</v>
      </c>
    </row>
    <row r="1242" spans="1:9" ht="15">
      <c r="A1242" t="s">
        <v>37</v>
      </c>
      <c r="B1242" s="1">
        <v>255</v>
      </c>
      <c r="C1242" t="s">
        <v>50</v>
      </c>
      <c r="D1242">
        <v>44</v>
      </c>
      <c r="E1242">
        <v>1</v>
      </c>
      <c r="F1242" s="1">
        <v>15</v>
      </c>
      <c r="G1242" s="1">
        <v>245</v>
      </c>
      <c r="H1242" s="1">
        <v>52</v>
      </c>
      <c r="I1242" t="s">
        <v>11</v>
      </c>
    </row>
    <row r="1243" spans="1:9" ht="15">
      <c r="A1243" t="s">
        <v>37</v>
      </c>
      <c r="B1243" s="1">
        <v>344</v>
      </c>
      <c r="C1243" t="s">
        <v>50</v>
      </c>
      <c r="D1243">
        <v>44</v>
      </c>
      <c r="E1243" t="s">
        <v>12</v>
      </c>
      <c r="F1243" s="1">
        <v>17</v>
      </c>
      <c r="G1243" s="1">
        <v>3</v>
      </c>
      <c r="H1243" s="1">
        <v>10</v>
      </c>
      <c r="I1243" t="s">
        <v>10</v>
      </c>
    </row>
    <row r="1244" spans="1:9" ht="15">
      <c r="A1244" t="s">
        <v>37</v>
      </c>
      <c r="B1244" s="1">
        <v>602</v>
      </c>
      <c r="C1244" t="s">
        <v>50</v>
      </c>
      <c r="D1244">
        <v>44</v>
      </c>
      <c r="E1244" t="s">
        <v>13</v>
      </c>
      <c r="F1244" s="1">
        <v>25</v>
      </c>
      <c r="G1244" s="1">
        <v>1</v>
      </c>
      <c r="H1244" s="1">
        <v>9</v>
      </c>
      <c r="I1244" t="s">
        <v>10</v>
      </c>
    </row>
    <row r="1245" spans="1:9" ht="15">
      <c r="A1245" t="s">
        <v>37</v>
      </c>
      <c r="B1245" s="1">
        <v>14</v>
      </c>
      <c r="C1245" t="s">
        <v>50</v>
      </c>
      <c r="D1245">
        <v>44</v>
      </c>
      <c r="E1245" t="s">
        <v>13</v>
      </c>
      <c r="F1245" s="1">
        <v>7</v>
      </c>
      <c r="G1245" s="1">
        <v>43</v>
      </c>
      <c r="H1245" s="1">
        <v>3</v>
      </c>
      <c r="I1245" t="s">
        <v>11</v>
      </c>
    </row>
    <row r="1246" spans="1:9" ht="15">
      <c r="A1246" t="s">
        <v>37</v>
      </c>
      <c r="B1246" s="1">
        <v>20</v>
      </c>
      <c r="C1246" t="s">
        <v>50</v>
      </c>
      <c r="D1246">
        <v>44</v>
      </c>
      <c r="E1246">
        <v>3</v>
      </c>
      <c r="F1246" s="1">
        <v>0</v>
      </c>
      <c r="G1246" s="1">
        <v>1</v>
      </c>
      <c r="H1246" s="1">
        <v>1</v>
      </c>
      <c r="I1246" t="s">
        <v>10</v>
      </c>
    </row>
    <row r="1247" spans="1:9" ht="15">
      <c r="A1247" t="s">
        <v>37</v>
      </c>
      <c r="B1247" s="1">
        <v>20</v>
      </c>
      <c r="C1247" t="s">
        <v>50</v>
      </c>
      <c r="D1247">
        <v>44</v>
      </c>
      <c r="E1247">
        <v>3</v>
      </c>
      <c r="F1247" s="1">
        <v>0</v>
      </c>
      <c r="G1247" s="1">
        <v>33</v>
      </c>
      <c r="H1247" s="1">
        <v>4</v>
      </c>
      <c r="I1247" t="s">
        <v>11</v>
      </c>
    </row>
    <row r="1248" spans="1:9" ht="15">
      <c r="A1248" t="s">
        <v>37</v>
      </c>
      <c r="B1248" s="1">
        <v>1658</v>
      </c>
      <c r="C1248" t="s">
        <v>50</v>
      </c>
      <c r="D1248">
        <v>44</v>
      </c>
      <c r="E1248">
        <v>4</v>
      </c>
      <c r="F1248" s="1">
        <v>0</v>
      </c>
      <c r="G1248" s="1">
        <v>3290</v>
      </c>
      <c r="H1248" s="1">
        <v>0</v>
      </c>
      <c r="I1248" t="s">
        <v>11</v>
      </c>
    </row>
    <row r="1249" spans="1:9" ht="15">
      <c r="A1249" t="s">
        <v>37</v>
      </c>
      <c r="B1249" s="1">
        <v>32816</v>
      </c>
      <c r="C1249" t="s">
        <v>50</v>
      </c>
      <c r="D1249">
        <v>54</v>
      </c>
      <c r="E1249">
        <v>1</v>
      </c>
      <c r="F1249" s="1">
        <v>1467</v>
      </c>
      <c r="G1249" s="1">
        <v>211</v>
      </c>
      <c r="H1249" s="1">
        <v>2026</v>
      </c>
      <c r="I1249" t="s">
        <v>10</v>
      </c>
    </row>
    <row r="1250" spans="1:9" ht="15">
      <c r="A1250" t="s">
        <v>37</v>
      </c>
      <c r="B1250" s="1">
        <v>658</v>
      </c>
      <c r="C1250" t="s">
        <v>50</v>
      </c>
      <c r="D1250">
        <v>54</v>
      </c>
      <c r="E1250">
        <v>1</v>
      </c>
      <c r="F1250" s="1">
        <v>57</v>
      </c>
      <c r="G1250" s="1">
        <v>839</v>
      </c>
      <c r="H1250" s="1">
        <v>157</v>
      </c>
      <c r="I1250" t="s">
        <v>11</v>
      </c>
    </row>
    <row r="1251" spans="1:9" ht="15">
      <c r="A1251" t="s">
        <v>37</v>
      </c>
      <c r="B1251" s="1">
        <v>1332</v>
      </c>
      <c r="C1251" t="s">
        <v>50</v>
      </c>
      <c r="D1251">
        <v>54</v>
      </c>
      <c r="E1251" t="s">
        <v>12</v>
      </c>
      <c r="F1251" s="1">
        <v>100</v>
      </c>
      <c r="G1251" s="1">
        <v>11</v>
      </c>
      <c r="H1251" s="1">
        <v>46</v>
      </c>
      <c r="I1251" t="s">
        <v>10</v>
      </c>
    </row>
    <row r="1252" spans="1:9" ht="15">
      <c r="A1252" t="s">
        <v>37</v>
      </c>
      <c r="B1252" s="1">
        <v>62</v>
      </c>
      <c r="C1252" t="s">
        <v>50</v>
      </c>
      <c r="D1252">
        <v>54</v>
      </c>
      <c r="E1252" t="s">
        <v>12</v>
      </c>
      <c r="F1252" s="1">
        <v>4</v>
      </c>
      <c r="G1252" s="1">
        <v>20</v>
      </c>
      <c r="H1252" s="1">
        <v>3</v>
      </c>
      <c r="I1252" t="s">
        <v>11</v>
      </c>
    </row>
    <row r="1253" spans="1:9" ht="15">
      <c r="A1253" t="s">
        <v>37</v>
      </c>
      <c r="B1253" s="1">
        <v>1620</v>
      </c>
      <c r="C1253" t="s">
        <v>50</v>
      </c>
      <c r="D1253">
        <v>54</v>
      </c>
      <c r="E1253" t="s">
        <v>13</v>
      </c>
      <c r="F1253" s="1">
        <v>93</v>
      </c>
      <c r="G1253" s="1">
        <v>7</v>
      </c>
      <c r="H1253" s="1">
        <v>37</v>
      </c>
      <c r="I1253" t="s">
        <v>10</v>
      </c>
    </row>
    <row r="1254" spans="1:9" ht="15">
      <c r="A1254" t="s">
        <v>37</v>
      </c>
      <c r="B1254" s="1">
        <v>52</v>
      </c>
      <c r="C1254" t="s">
        <v>50</v>
      </c>
      <c r="D1254">
        <v>54</v>
      </c>
      <c r="E1254" t="s">
        <v>13</v>
      </c>
      <c r="F1254" s="1">
        <v>18</v>
      </c>
      <c r="G1254" s="1">
        <v>71</v>
      </c>
      <c r="H1254" s="1">
        <v>5</v>
      </c>
      <c r="I1254" t="s">
        <v>11</v>
      </c>
    </row>
    <row r="1255" spans="1:9" ht="15">
      <c r="A1255" t="s">
        <v>37</v>
      </c>
      <c r="B1255" s="1">
        <v>84</v>
      </c>
      <c r="C1255" t="s">
        <v>50</v>
      </c>
      <c r="D1255">
        <v>54</v>
      </c>
      <c r="E1255">
        <v>3</v>
      </c>
      <c r="F1255" s="1">
        <v>1</v>
      </c>
      <c r="G1255" s="1">
        <v>3</v>
      </c>
      <c r="H1255" s="1">
        <v>3</v>
      </c>
      <c r="I1255" t="s">
        <v>10</v>
      </c>
    </row>
    <row r="1256" spans="1:9" ht="15">
      <c r="A1256" t="s">
        <v>37</v>
      </c>
      <c r="B1256" s="1">
        <v>124</v>
      </c>
      <c r="C1256" t="s">
        <v>50</v>
      </c>
      <c r="D1256">
        <v>54</v>
      </c>
      <c r="E1256">
        <v>3</v>
      </c>
      <c r="F1256" s="1">
        <v>2</v>
      </c>
      <c r="G1256" s="1">
        <v>42</v>
      </c>
      <c r="H1256" s="1">
        <v>4</v>
      </c>
      <c r="I1256" t="s">
        <v>11</v>
      </c>
    </row>
    <row r="1257" spans="1:9" ht="15">
      <c r="A1257" t="s">
        <v>37</v>
      </c>
      <c r="B1257" s="1">
        <v>3468</v>
      </c>
      <c r="C1257" t="s">
        <v>50</v>
      </c>
      <c r="D1257">
        <v>54</v>
      </c>
      <c r="E1257">
        <v>4</v>
      </c>
      <c r="F1257" s="1">
        <v>0</v>
      </c>
      <c r="G1257" s="1">
        <v>6320</v>
      </c>
      <c r="H1257" s="1">
        <v>0</v>
      </c>
      <c r="I1257" t="s">
        <v>11</v>
      </c>
    </row>
    <row r="1258" spans="1:9" ht="15">
      <c r="A1258" t="s">
        <v>37</v>
      </c>
      <c r="B1258" s="1">
        <v>54438</v>
      </c>
      <c r="C1258" t="s">
        <v>50</v>
      </c>
      <c r="D1258">
        <v>64</v>
      </c>
      <c r="E1258">
        <v>1</v>
      </c>
      <c r="F1258" s="1">
        <v>1944</v>
      </c>
      <c r="G1258" s="1">
        <v>243</v>
      </c>
      <c r="H1258" s="1">
        <v>2729</v>
      </c>
      <c r="I1258" t="s">
        <v>10</v>
      </c>
    </row>
    <row r="1259" spans="1:9" ht="15">
      <c r="A1259" t="s">
        <v>37</v>
      </c>
      <c r="B1259" s="1">
        <v>1060</v>
      </c>
      <c r="C1259" t="s">
        <v>50</v>
      </c>
      <c r="D1259">
        <v>64</v>
      </c>
      <c r="E1259">
        <v>1</v>
      </c>
      <c r="F1259" s="1">
        <v>60</v>
      </c>
      <c r="G1259" s="1">
        <v>733</v>
      </c>
      <c r="H1259" s="1">
        <v>163</v>
      </c>
      <c r="I1259" t="s">
        <v>11</v>
      </c>
    </row>
    <row r="1260" spans="1:9" ht="15">
      <c r="A1260" t="s">
        <v>37</v>
      </c>
      <c r="B1260" s="1">
        <v>2668</v>
      </c>
      <c r="C1260" t="s">
        <v>50</v>
      </c>
      <c r="D1260">
        <v>64</v>
      </c>
      <c r="E1260" t="s">
        <v>12</v>
      </c>
      <c r="F1260" s="1">
        <v>147</v>
      </c>
      <c r="G1260" s="1">
        <v>9</v>
      </c>
      <c r="H1260" s="1">
        <v>81</v>
      </c>
      <c r="I1260" t="s">
        <v>10</v>
      </c>
    </row>
    <row r="1261" spans="1:9" ht="15">
      <c r="A1261" t="s">
        <v>37</v>
      </c>
      <c r="B1261" s="1">
        <v>20</v>
      </c>
      <c r="C1261" t="s">
        <v>50</v>
      </c>
      <c r="D1261">
        <v>64</v>
      </c>
      <c r="E1261" t="s">
        <v>12</v>
      </c>
      <c r="F1261" s="1">
        <v>5</v>
      </c>
      <c r="G1261" s="1">
        <v>13</v>
      </c>
      <c r="H1261" s="1">
        <v>3</v>
      </c>
      <c r="I1261" t="s">
        <v>11</v>
      </c>
    </row>
    <row r="1262" spans="1:9" ht="15">
      <c r="A1262" t="s">
        <v>37</v>
      </c>
      <c r="B1262" s="1">
        <v>1008</v>
      </c>
      <c r="C1262" t="s">
        <v>50</v>
      </c>
      <c r="D1262">
        <v>64</v>
      </c>
      <c r="E1262" t="s">
        <v>13</v>
      </c>
      <c r="F1262" s="1">
        <v>65</v>
      </c>
      <c r="G1262" s="1">
        <v>1</v>
      </c>
      <c r="H1262" s="1">
        <v>20</v>
      </c>
      <c r="I1262" t="s">
        <v>10</v>
      </c>
    </row>
    <row r="1263" spans="1:9" ht="15">
      <c r="A1263" t="s">
        <v>37</v>
      </c>
      <c r="B1263" s="1">
        <v>64</v>
      </c>
      <c r="C1263" t="s">
        <v>50</v>
      </c>
      <c r="D1263">
        <v>64</v>
      </c>
      <c r="E1263" t="s">
        <v>13</v>
      </c>
      <c r="F1263" s="1">
        <v>10</v>
      </c>
      <c r="G1263" s="1">
        <v>40</v>
      </c>
      <c r="H1263" s="1">
        <v>3</v>
      </c>
      <c r="I1263" t="s">
        <v>11</v>
      </c>
    </row>
    <row r="1264" spans="1:9" ht="15">
      <c r="A1264" t="s">
        <v>37</v>
      </c>
      <c r="B1264" s="1">
        <v>170</v>
      </c>
      <c r="C1264" t="s">
        <v>50</v>
      </c>
      <c r="D1264">
        <v>64</v>
      </c>
      <c r="E1264">
        <v>3</v>
      </c>
      <c r="F1264" s="1">
        <v>7</v>
      </c>
      <c r="G1264" s="1">
        <v>9</v>
      </c>
      <c r="H1264" s="1">
        <v>9</v>
      </c>
      <c r="I1264" t="s">
        <v>10</v>
      </c>
    </row>
    <row r="1265" spans="1:9" ht="15">
      <c r="A1265" t="s">
        <v>37</v>
      </c>
      <c r="B1265" s="1">
        <v>105</v>
      </c>
      <c r="C1265" t="s">
        <v>50</v>
      </c>
      <c r="D1265">
        <v>64</v>
      </c>
      <c r="E1265">
        <v>3</v>
      </c>
      <c r="F1265" s="1">
        <v>3</v>
      </c>
      <c r="G1265" s="1">
        <v>357</v>
      </c>
      <c r="H1265" s="1">
        <v>6</v>
      </c>
      <c r="I1265" t="s">
        <v>11</v>
      </c>
    </row>
    <row r="1266" spans="1:9" ht="15">
      <c r="A1266" t="s">
        <v>37</v>
      </c>
      <c r="B1266" s="1">
        <v>2837</v>
      </c>
      <c r="C1266" t="s">
        <v>50</v>
      </c>
      <c r="D1266">
        <v>64</v>
      </c>
      <c r="E1266">
        <v>4</v>
      </c>
      <c r="F1266" s="1">
        <v>0</v>
      </c>
      <c r="G1266" s="1">
        <v>5314</v>
      </c>
      <c r="H1266" s="1">
        <v>0</v>
      </c>
      <c r="I1266" t="s">
        <v>11</v>
      </c>
    </row>
    <row r="1267" spans="1:9" ht="15">
      <c r="A1267" t="s">
        <v>37</v>
      </c>
      <c r="B1267" s="1">
        <v>124799</v>
      </c>
      <c r="C1267" t="s">
        <v>50</v>
      </c>
      <c r="D1267">
        <v>99</v>
      </c>
      <c r="E1267">
        <v>1</v>
      </c>
      <c r="F1267" s="1">
        <v>3003</v>
      </c>
      <c r="G1267" s="1">
        <v>275</v>
      </c>
      <c r="H1267" s="1">
        <v>4429</v>
      </c>
      <c r="I1267" t="s">
        <v>10</v>
      </c>
    </row>
    <row r="1268" spans="1:9" ht="15">
      <c r="A1268" t="s">
        <v>37</v>
      </c>
      <c r="B1268" s="1">
        <v>2064</v>
      </c>
      <c r="C1268" t="s">
        <v>50</v>
      </c>
      <c r="D1268">
        <v>99</v>
      </c>
      <c r="E1268">
        <v>1</v>
      </c>
      <c r="F1268" s="1">
        <v>102</v>
      </c>
      <c r="G1268" s="1">
        <v>1722</v>
      </c>
      <c r="H1268" s="1">
        <v>274</v>
      </c>
      <c r="I1268" t="s">
        <v>11</v>
      </c>
    </row>
    <row r="1269" spans="1:9" ht="15">
      <c r="A1269" t="s">
        <v>37</v>
      </c>
      <c r="B1269" s="1">
        <v>3695</v>
      </c>
      <c r="C1269" t="s">
        <v>50</v>
      </c>
      <c r="D1269">
        <v>99</v>
      </c>
      <c r="E1269" t="s">
        <v>12</v>
      </c>
      <c r="F1269" s="1">
        <v>189</v>
      </c>
      <c r="G1269" s="1">
        <v>11</v>
      </c>
      <c r="H1269" s="1">
        <v>86</v>
      </c>
      <c r="I1269" t="s">
        <v>10</v>
      </c>
    </row>
    <row r="1270" spans="1:9" ht="15">
      <c r="A1270" t="s">
        <v>37</v>
      </c>
      <c r="B1270" s="1">
        <v>81</v>
      </c>
      <c r="C1270" t="s">
        <v>50</v>
      </c>
      <c r="D1270">
        <v>99</v>
      </c>
      <c r="E1270" t="s">
        <v>12</v>
      </c>
      <c r="F1270" s="1">
        <v>10</v>
      </c>
      <c r="G1270" s="1">
        <v>74</v>
      </c>
      <c r="H1270" s="1">
        <v>4</v>
      </c>
      <c r="I1270" t="s">
        <v>11</v>
      </c>
    </row>
    <row r="1271" spans="1:9" ht="15">
      <c r="A1271" t="s">
        <v>37</v>
      </c>
      <c r="B1271" s="1">
        <v>798</v>
      </c>
      <c r="C1271" t="s">
        <v>50</v>
      </c>
      <c r="D1271">
        <v>99</v>
      </c>
      <c r="E1271" t="s">
        <v>13</v>
      </c>
      <c r="F1271" s="1">
        <v>36</v>
      </c>
      <c r="G1271" s="1">
        <v>1</v>
      </c>
      <c r="H1271" s="1">
        <v>10</v>
      </c>
      <c r="I1271" t="s">
        <v>10</v>
      </c>
    </row>
    <row r="1272" spans="1:9" ht="15">
      <c r="A1272" t="s">
        <v>37</v>
      </c>
      <c r="B1272" s="1">
        <v>17</v>
      </c>
      <c r="C1272" t="s">
        <v>50</v>
      </c>
      <c r="D1272">
        <v>99</v>
      </c>
      <c r="E1272" t="s">
        <v>13</v>
      </c>
      <c r="F1272" s="1">
        <v>5</v>
      </c>
      <c r="G1272" s="1">
        <v>15</v>
      </c>
      <c r="H1272" s="1">
        <v>2</v>
      </c>
      <c r="I1272" t="s">
        <v>11</v>
      </c>
    </row>
    <row r="1273" spans="1:9" ht="15">
      <c r="A1273" t="s">
        <v>37</v>
      </c>
      <c r="B1273" s="1">
        <v>474</v>
      </c>
      <c r="C1273" t="s">
        <v>50</v>
      </c>
      <c r="D1273">
        <v>99</v>
      </c>
      <c r="E1273">
        <v>3</v>
      </c>
      <c r="F1273" s="1">
        <v>20</v>
      </c>
      <c r="G1273" s="1">
        <v>21</v>
      </c>
      <c r="H1273" s="1">
        <v>20</v>
      </c>
      <c r="I1273" t="s">
        <v>10</v>
      </c>
    </row>
    <row r="1274" spans="1:9" ht="15">
      <c r="A1274" t="s">
        <v>37</v>
      </c>
      <c r="B1274" s="1">
        <v>77</v>
      </c>
      <c r="C1274" t="s">
        <v>50</v>
      </c>
      <c r="D1274">
        <v>99</v>
      </c>
      <c r="E1274">
        <v>3</v>
      </c>
      <c r="F1274" s="1">
        <v>1</v>
      </c>
      <c r="G1274" s="1">
        <v>34</v>
      </c>
      <c r="H1274" s="1">
        <v>4</v>
      </c>
      <c r="I1274" t="s">
        <v>11</v>
      </c>
    </row>
    <row r="1275" spans="1:9" ht="15">
      <c r="A1275" t="s">
        <v>37</v>
      </c>
      <c r="B1275" s="1">
        <v>2361</v>
      </c>
      <c r="C1275" t="s">
        <v>50</v>
      </c>
      <c r="D1275">
        <v>99</v>
      </c>
      <c r="E1275">
        <v>4</v>
      </c>
      <c r="F1275" s="1">
        <v>0</v>
      </c>
      <c r="G1275" s="1">
        <v>3817</v>
      </c>
      <c r="H1275" s="1">
        <v>0</v>
      </c>
      <c r="I1275" t="s">
        <v>11</v>
      </c>
    </row>
    <row r="1276" spans="1:9" ht="15">
      <c r="A1276" t="s">
        <v>37</v>
      </c>
      <c r="B1276" s="1">
        <v>633</v>
      </c>
      <c r="C1276" t="s">
        <v>50</v>
      </c>
      <c r="D1276" t="s">
        <v>14</v>
      </c>
      <c r="E1276">
        <v>6</v>
      </c>
      <c r="F1276" s="1">
        <v>0</v>
      </c>
      <c r="G1276" s="1">
        <v>0</v>
      </c>
      <c r="H1276" s="1">
        <v>0</v>
      </c>
      <c r="I1276" t="s">
        <v>11</v>
      </c>
    </row>
    <row r="1277" spans="1:9" ht="15">
      <c r="A1277" t="s">
        <v>38</v>
      </c>
      <c r="B1277" s="1">
        <v>6946</v>
      </c>
      <c r="C1277" t="s">
        <v>50</v>
      </c>
      <c r="D1277">
        <v>24</v>
      </c>
      <c r="E1277">
        <v>1</v>
      </c>
      <c r="F1277" s="1">
        <v>135</v>
      </c>
      <c r="G1277" s="1">
        <v>0</v>
      </c>
      <c r="H1277" s="1">
        <v>155</v>
      </c>
      <c r="I1277" t="s">
        <v>10</v>
      </c>
    </row>
    <row r="1278" spans="1:9" ht="15">
      <c r="A1278" t="s">
        <v>38</v>
      </c>
      <c r="B1278" s="1">
        <v>1</v>
      </c>
      <c r="C1278" t="s">
        <v>50</v>
      </c>
      <c r="D1278">
        <v>24</v>
      </c>
      <c r="E1278">
        <v>1</v>
      </c>
      <c r="F1278" s="1">
        <v>0</v>
      </c>
      <c r="G1278" s="1">
        <v>1</v>
      </c>
      <c r="H1278" s="1">
        <v>0</v>
      </c>
      <c r="I1278" t="s">
        <v>11</v>
      </c>
    </row>
    <row r="1279" spans="1:9" ht="15">
      <c r="A1279" t="s">
        <v>38</v>
      </c>
      <c r="B1279" s="1">
        <v>1</v>
      </c>
      <c r="C1279" t="s">
        <v>50</v>
      </c>
      <c r="D1279">
        <v>24</v>
      </c>
      <c r="E1279" t="s">
        <v>12</v>
      </c>
      <c r="F1279" s="1">
        <v>1</v>
      </c>
      <c r="G1279" s="1">
        <v>0</v>
      </c>
      <c r="H1279" s="1">
        <v>1</v>
      </c>
      <c r="I1279" t="s">
        <v>10</v>
      </c>
    </row>
    <row r="1280" spans="1:9" ht="15">
      <c r="A1280" t="s">
        <v>38</v>
      </c>
      <c r="B1280" s="1">
        <v>161</v>
      </c>
      <c r="C1280" t="s">
        <v>50</v>
      </c>
      <c r="D1280">
        <v>24</v>
      </c>
      <c r="E1280" t="s">
        <v>13</v>
      </c>
      <c r="F1280" s="1">
        <v>14</v>
      </c>
      <c r="G1280" s="1">
        <v>0</v>
      </c>
      <c r="H1280" s="1">
        <v>6</v>
      </c>
      <c r="I1280" t="s">
        <v>10</v>
      </c>
    </row>
    <row r="1281" spans="1:9" ht="15">
      <c r="A1281" t="s">
        <v>38</v>
      </c>
      <c r="B1281" s="1">
        <v>167</v>
      </c>
      <c r="C1281" t="s">
        <v>50</v>
      </c>
      <c r="D1281">
        <v>24</v>
      </c>
      <c r="E1281">
        <v>4</v>
      </c>
      <c r="F1281" s="1">
        <v>0</v>
      </c>
      <c r="G1281" s="1">
        <v>336</v>
      </c>
      <c r="H1281" s="1">
        <v>0</v>
      </c>
      <c r="I1281" t="s">
        <v>11</v>
      </c>
    </row>
    <row r="1282" spans="1:9" ht="15">
      <c r="A1282" t="s">
        <v>38</v>
      </c>
      <c r="B1282" s="1">
        <v>94769</v>
      </c>
      <c r="C1282" t="s">
        <v>50</v>
      </c>
      <c r="D1282">
        <v>34</v>
      </c>
      <c r="E1282">
        <v>1</v>
      </c>
      <c r="F1282" s="1">
        <v>1790</v>
      </c>
      <c r="G1282" s="1">
        <v>4</v>
      </c>
      <c r="H1282" s="1">
        <v>2463</v>
      </c>
      <c r="I1282" t="s">
        <v>10</v>
      </c>
    </row>
    <row r="1283" spans="1:9" ht="15">
      <c r="A1283" t="s">
        <v>38</v>
      </c>
      <c r="B1283" s="1">
        <v>24</v>
      </c>
      <c r="C1283" t="s">
        <v>50</v>
      </c>
      <c r="D1283">
        <v>34</v>
      </c>
      <c r="E1283">
        <v>1</v>
      </c>
      <c r="F1283">
        <v>1</v>
      </c>
      <c r="G1283">
        <v>49</v>
      </c>
      <c r="H1283">
        <v>13</v>
      </c>
      <c r="I1283" t="s">
        <v>11</v>
      </c>
    </row>
    <row r="1284" spans="1:9" ht="15">
      <c r="A1284" t="s">
        <v>38</v>
      </c>
      <c r="B1284" s="1">
        <v>299</v>
      </c>
      <c r="C1284" s="1" t="s">
        <v>50</v>
      </c>
      <c r="D1284">
        <v>34</v>
      </c>
      <c r="E1284" t="s">
        <v>12</v>
      </c>
      <c r="F1284" s="1">
        <v>15</v>
      </c>
      <c r="G1284" s="1">
        <v>0</v>
      </c>
      <c r="H1284" s="1">
        <v>10</v>
      </c>
      <c r="I1284" t="s">
        <v>10</v>
      </c>
    </row>
    <row r="1285" spans="1:9" ht="15">
      <c r="A1285" t="s">
        <v>38</v>
      </c>
      <c r="B1285" s="1">
        <v>1078</v>
      </c>
      <c r="C1285" s="1" t="s">
        <v>50</v>
      </c>
      <c r="D1285">
        <v>34</v>
      </c>
      <c r="E1285" t="s">
        <v>13</v>
      </c>
      <c r="F1285" s="1">
        <v>49</v>
      </c>
      <c r="G1285" s="1">
        <v>0</v>
      </c>
      <c r="H1285" s="1">
        <v>23</v>
      </c>
      <c r="I1285" t="s">
        <v>10</v>
      </c>
    </row>
    <row r="1286" spans="1:9" ht="15">
      <c r="A1286" t="s">
        <v>38</v>
      </c>
      <c r="B1286" s="1">
        <v>24</v>
      </c>
      <c r="C1286" s="1" t="s">
        <v>50</v>
      </c>
      <c r="D1286">
        <v>34</v>
      </c>
      <c r="E1286">
        <v>3</v>
      </c>
      <c r="F1286" s="1">
        <v>0</v>
      </c>
      <c r="G1286" s="1">
        <v>0</v>
      </c>
      <c r="H1286" s="1">
        <v>0</v>
      </c>
      <c r="I1286" t="s">
        <v>10</v>
      </c>
    </row>
    <row r="1287" spans="1:9" ht="15">
      <c r="A1287" t="s">
        <v>38</v>
      </c>
      <c r="B1287" s="1">
        <v>1</v>
      </c>
      <c r="C1287" s="1" t="s">
        <v>50</v>
      </c>
      <c r="D1287">
        <v>34</v>
      </c>
      <c r="E1287">
        <v>3</v>
      </c>
      <c r="F1287" s="1">
        <v>0</v>
      </c>
      <c r="G1287" s="1">
        <v>1</v>
      </c>
      <c r="H1287" s="1">
        <v>1</v>
      </c>
      <c r="I1287" t="s">
        <v>11</v>
      </c>
    </row>
    <row r="1288" spans="1:9" ht="15">
      <c r="A1288" t="s">
        <v>38</v>
      </c>
      <c r="B1288" s="1">
        <v>2117</v>
      </c>
      <c r="C1288" s="1" t="s">
        <v>50</v>
      </c>
      <c r="D1288">
        <v>34</v>
      </c>
      <c r="E1288">
        <v>4</v>
      </c>
      <c r="F1288" s="1">
        <v>0</v>
      </c>
      <c r="G1288" s="1">
        <v>5748</v>
      </c>
      <c r="H1288" s="1">
        <v>0</v>
      </c>
      <c r="I1288" t="s">
        <v>11</v>
      </c>
    </row>
    <row r="1289" spans="1:9" ht="15">
      <c r="A1289" t="s">
        <v>38</v>
      </c>
      <c r="B1289" s="1">
        <v>145085</v>
      </c>
      <c r="C1289" s="1" t="s">
        <v>50</v>
      </c>
      <c r="D1289">
        <v>39</v>
      </c>
      <c r="E1289">
        <v>1</v>
      </c>
      <c r="F1289" s="1">
        <v>2952</v>
      </c>
      <c r="G1289" s="1">
        <v>6</v>
      </c>
      <c r="H1289" s="1">
        <v>4099</v>
      </c>
      <c r="I1289" t="s">
        <v>10</v>
      </c>
    </row>
    <row r="1290" spans="1:9" ht="15">
      <c r="A1290" t="s">
        <v>38</v>
      </c>
      <c r="B1290" s="1">
        <v>24</v>
      </c>
      <c r="C1290" s="1" t="s">
        <v>50</v>
      </c>
      <c r="D1290">
        <v>39</v>
      </c>
      <c r="E1290">
        <v>1</v>
      </c>
      <c r="F1290" s="1">
        <v>3</v>
      </c>
      <c r="G1290" s="1">
        <v>46</v>
      </c>
      <c r="H1290" s="1">
        <v>16</v>
      </c>
      <c r="I1290" t="s">
        <v>11</v>
      </c>
    </row>
    <row r="1291" spans="1:9" ht="15">
      <c r="A1291" t="s">
        <v>38</v>
      </c>
      <c r="B1291" s="1">
        <v>694</v>
      </c>
      <c r="C1291" s="1" t="s">
        <v>50</v>
      </c>
      <c r="D1291">
        <v>39</v>
      </c>
      <c r="E1291" t="s">
        <v>12</v>
      </c>
      <c r="F1291" s="1">
        <v>22</v>
      </c>
      <c r="G1291" s="1">
        <v>0</v>
      </c>
      <c r="H1291" s="1">
        <v>17</v>
      </c>
      <c r="I1291" t="s">
        <v>10</v>
      </c>
    </row>
    <row r="1292" spans="1:9" ht="15">
      <c r="A1292" t="s">
        <v>38</v>
      </c>
      <c r="B1292" s="1">
        <v>904</v>
      </c>
      <c r="C1292" s="1" t="s">
        <v>50</v>
      </c>
      <c r="D1292">
        <v>39</v>
      </c>
      <c r="E1292" t="s">
        <v>13</v>
      </c>
      <c r="F1292" s="1">
        <v>44</v>
      </c>
      <c r="G1292" s="1">
        <v>0</v>
      </c>
      <c r="H1292" s="1">
        <v>16</v>
      </c>
      <c r="I1292" t="s">
        <v>10</v>
      </c>
    </row>
    <row r="1293" spans="1:9" ht="15">
      <c r="A1293" t="s">
        <v>38</v>
      </c>
      <c r="B1293" s="1">
        <v>2613</v>
      </c>
      <c r="C1293" s="1" t="s">
        <v>50</v>
      </c>
      <c r="D1293">
        <v>39</v>
      </c>
      <c r="E1293">
        <v>4</v>
      </c>
      <c r="F1293" s="1">
        <v>0</v>
      </c>
      <c r="G1293" s="1">
        <v>6309</v>
      </c>
      <c r="H1293" s="1">
        <v>0</v>
      </c>
      <c r="I1293" t="s">
        <v>11</v>
      </c>
    </row>
    <row r="1294" spans="1:9" ht="15">
      <c r="A1294" t="s">
        <v>38</v>
      </c>
      <c r="B1294" s="1">
        <v>244613</v>
      </c>
      <c r="C1294" s="1" t="s">
        <v>50</v>
      </c>
      <c r="D1294">
        <v>44</v>
      </c>
      <c r="E1294">
        <v>1</v>
      </c>
      <c r="F1294" s="1">
        <v>6145</v>
      </c>
      <c r="G1294" s="1">
        <v>17</v>
      </c>
      <c r="H1294" s="1">
        <v>7605</v>
      </c>
      <c r="I1294" t="s">
        <v>10</v>
      </c>
    </row>
    <row r="1295" spans="1:9" ht="15">
      <c r="A1295" t="s">
        <v>38</v>
      </c>
      <c r="B1295" s="1">
        <v>49</v>
      </c>
      <c r="C1295" s="1" t="s">
        <v>50</v>
      </c>
      <c r="D1295">
        <v>44</v>
      </c>
      <c r="E1295">
        <v>1</v>
      </c>
      <c r="F1295" s="1">
        <v>4</v>
      </c>
      <c r="G1295" s="1">
        <v>101</v>
      </c>
      <c r="H1295" s="1">
        <v>19</v>
      </c>
      <c r="I1295" t="s">
        <v>11</v>
      </c>
    </row>
    <row r="1296" spans="1:9" ht="15">
      <c r="A1296" t="s">
        <v>38</v>
      </c>
      <c r="B1296" s="1">
        <v>1096</v>
      </c>
      <c r="C1296" s="1" t="s">
        <v>50</v>
      </c>
      <c r="D1296">
        <v>44</v>
      </c>
      <c r="E1296" t="s">
        <v>12</v>
      </c>
      <c r="F1296" s="1">
        <v>38</v>
      </c>
      <c r="G1296" s="1">
        <v>0</v>
      </c>
      <c r="H1296" s="1">
        <v>26</v>
      </c>
      <c r="I1296" t="s">
        <v>10</v>
      </c>
    </row>
    <row r="1297" spans="1:9" ht="15">
      <c r="A1297" t="s">
        <v>38</v>
      </c>
      <c r="B1297" s="1">
        <v>1</v>
      </c>
      <c r="C1297" s="1" t="s">
        <v>50</v>
      </c>
      <c r="D1297">
        <v>44</v>
      </c>
      <c r="E1297" t="s">
        <v>12</v>
      </c>
      <c r="F1297" s="1">
        <v>1</v>
      </c>
      <c r="G1297" s="1">
        <v>2</v>
      </c>
      <c r="H1297" s="1">
        <v>1</v>
      </c>
      <c r="I1297" t="s">
        <v>11</v>
      </c>
    </row>
    <row r="1298" spans="1:9" ht="15">
      <c r="A1298" t="s">
        <v>38</v>
      </c>
      <c r="B1298" s="1">
        <v>1364</v>
      </c>
      <c r="C1298" s="1" t="s">
        <v>50</v>
      </c>
      <c r="D1298">
        <v>44</v>
      </c>
      <c r="E1298" t="s">
        <v>13</v>
      </c>
      <c r="F1298" s="1">
        <v>68</v>
      </c>
      <c r="G1298" s="1">
        <v>0</v>
      </c>
      <c r="H1298" s="1">
        <v>23</v>
      </c>
      <c r="I1298" t="s">
        <v>10</v>
      </c>
    </row>
    <row r="1299" spans="1:9" ht="15">
      <c r="A1299" t="s">
        <v>38</v>
      </c>
      <c r="B1299" s="1">
        <v>3</v>
      </c>
      <c r="C1299" s="1" t="s">
        <v>50</v>
      </c>
      <c r="D1299">
        <v>44</v>
      </c>
      <c r="E1299">
        <v>3</v>
      </c>
      <c r="F1299" s="1">
        <v>1</v>
      </c>
      <c r="G1299" s="1">
        <v>2</v>
      </c>
      <c r="H1299" s="1">
        <v>2</v>
      </c>
      <c r="I1299" t="s">
        <v>10</v>
      </c>
    </row>
    <row r="1300" spans="1:9" ht="15">
      <c r="A1300" t="s">
        <v>38</v>
      </c>
      <c r="B1300" s="1">
        <v>1</v>
      </c>
      <c r="C1300" s="1" t="s">
        <v>50</v>
      </c>
      <c r="D1300">
        <v>44</v>
      </c>
      <c r="E1300">
        <v>3</v>
      </c>
      <c r="F1300" s="1">
        <v>0</v>
      </c>
      <c r="G1300" s="1">
        <v>1</v>
      </c>
      <c r="H1300" s="1">
        <v>0</v>
      </c>
      <c r="I1300" t="s">
        <v>11</v>
      </c>
    </row>
    <row r="1301" spans="1:9" ht="15">
      <c r="A1301" t="s">
        <v>38</v>
      </c>
      <c r="B1301" s="1">
        <v>3398</v>
      </c>
      <c r="C1301" s="1" t="s">
        <v>50</v>
      </c>
      <c r="D1301">
        <v>44</v>
      </c>
      <c r="E1301">
        <v>4</v>
      </c>
      <c r="F1301" s="1">
        <v>0</v>
      </c>
      <c r="G1301" s="1">
        <v>7345</v>
      </c>
      <c r="H1301" s="1">
        <v>0</v>
      </c>
      <c r="I1301" t="s">
        <v>11</v>
      </c>
    </row>
    <row r="1302" spans="1:9" ht="15">
      <c r="A1302" t="s">
        <v>38</v>
      </c>
      <c r="B1302" s="1">
        <v>618450</v>
      </c>
      <c r="C1302" s="1" t="s">
        <v>50</v>
      </c>
      <c r="D1302">
        <v>54</v>
      </c>
      <c r="E1302">
        <v>1</v>
      </c>
      <c r="F1302" s="1">
        <v>16439</v>
      </c>
      <c r="G1302" s="1">
        <v>30</v>
      </c>
      <c r="H1302" s="1">
        <v>19041</v>
      </c>
      <c r="I1302" t="s">
        <v>10</v>
      </c>
    </row>
    <row r="1303" spans="1:9" ht="15">
      <c r="A1303" t="s">
        <v>38</v>
      </c>
      <c r="B1303" s="1">
        <v>58</v>
      </c>
      <c r="C1303" s="1" t="s">
        <v>50</v>
      </c>
      <c r="D1303">
        <v>54</v>
      </c>
      <c r="E1303">
        <v>1</v>
      </c>
      <c r="F1303" s="1">
        <v>4</v>
      </c>
      <c r="G1303" s="1">
        <v>109</v>
      </c>
      <c r="H1303" s="1">
        <v>31</v>
      </c>
      <c r="I1303" t="s">
        <v>11</v>
      </c>
    </row>
    <row r="1304" spans="1:9" ht="15">
      <c r="A1304" t="s">
        <v>38</v>
      </c>
      <c r="B1304" s="1">
        <v>2556</v>
      </c>
      <c r="C1304" s="1" t="s">
        <v>50</v>
      </c>
      <c r="D1304">
        <v>54</v>
      </c>
      <c r="E1304" t="s">
        <v>12</v>
      </c>
      <c r="F1304" s="1">
        <v>98</v>
      </c>
      <c r="G1304" s="1">
        <v>0</v>
      </c>
      <c r="H1304" s="1">
        <v>71</v>
      </c>
      <c r="I1304" t="s">
        <v>10</v>
      </c>
    </row>
    <row r="1305" spans="1:9" ht="15">
      <c r="A1305" t="s">
        <v>38</v>
      </c>
      <c r="B1305" s="1">
        <v>3697</v>
      </c>
      <c r="C1305" s="1" t="s">
        <v>50</v>
      </c>
      <c r="D1305">
        <v>54</v>
      </c>
      <c r="E1305" t="s">
        <v>13</v>
      </c>
      <c r="F1305" s="1">
        <v>187</v>
      </c>
      <c r="G1305" s="1">
        <v>0</v>
      </c>
      <c r="H1305" s="1">
        <v>41</v>
      </c>
      <c r="I1305" t="s">
        <v>10</v>
      </c>
    </row>
    <row r="1306" spans="1:9" ht="15">
      <c r="A1306" t="s">
        <v>38</v>
      </c>
      <c r="B1306" s="1">
        <v>2</v>
      </c>
      <c r="C1306" s="1" t="s">
        <v>50</v>
      </c>
      <c r="D1306">
        <v>54</v>
      </c>
      <c r="E1306">
        <v>3</v>
      </c>
      <c r="F1306" s="1">
        <v>0</v>
      </c>
      <c r="G1306" s="1">
        <v>1</v>
      </c>
      <c r="H1306" s="1">
        <v>1</v>
      </c>
      <c r="I1306" t="s">
        <v>10</v>
      </c>
    </row>
    <row r="1307" spans="1:9" ht="15">
      <c r="A1307" t="s">
        <v>38</v>
      </c>
      <c r="B1307" s="1">
        <v>24</v>
      </c>
      <c r="C1307" s="1" t="s">
        <v>50</v>
      </c>
      <c r="D1307">
        <v>54</v>
      </c>
      <c r="E1307">
        <v>3</v>
      </c>
      <c r="F1307" s="1">
        <v>0</v>
      </c>
      <c r="G1307" s="1">
        <v>5</v>
      </c>
      <c r="H1307" s="1">
        <v>0</v>
      </c>
      <c r="I1307" t="s">
        <v>11</v>
      </c>
    </row>
    <row r="1308" spans="1:9" ht="15">
      <c r="A1308" t="s">
        <v>38</v>
      </c>
      <c r="B1308" s="1">
        <v>7990</v>
      </c>
      <c r="C1308" s="1" t="s">
        <v>50</v>
      </c>
      <c r="D1308">
        <v>54</v>
      </c>
      <c r="E1308">
        <v>4</v>
      </c>
      <c r="F1308" s="1">
        <v>0</v>
      </c>
      <c r="G1308" s="1">
        <v>17442</v>
      </c>
      <c r="H1308" s="1">
        <v>0</v>
      </c>
      <c r="I1308" t="s">
        <v>11</v>
      </c>
    </row>
    <row r="1309" spans="1:9" ht="15">
      <c r="A1309" t="s">
        <v>38</v>
      </c>
      <c r="B1309" s="1">
        <v>754003</v>
      </c>
      <c r="C1309" s="1" t="s">
        <v>50</v>
      </c>
      <c r="D1309">
        <v>64</v>
      </c>
      <c r="E1309">
        <v>1</v>
      </c>
      <c r="F1309" s="1">
        <v>17518</v>
      </c>
      <c r="G1309" s="1">
        <v>25</v>
      </c>
      <c r="H1309" s="1">
        <v>22269</v>
      </c>
      <c r="I1309" t="s">
        <v>10</v>
      </c>
    </row>
    <row r="1310" spans="1:9" ht="15">
      <c r="A1310" t="s">
        <v>38</v>
      </c>
      <c r="B1310" s="1">
        <v>47</v>
      </c>
      <c r="C1310" s="1" t="s">
        <v>50</v>
      </c>
      <c r="D1310">
        <v>64</v>
      </c>
      <c r="E1310">
        <v>1</v>
      </c>
      <c r="F1310" s="1">
        <v>0</v>
      </c>
      <c r="G1310" s="1">
        <v>102</v>
      </c>
      <c r="H1310" s="1">
        <v>25</v>
      </c>
      <c r="I1310" t="s">
        <v>11</v>
      </c>
    </row>
    <row r="1311" spans="1:9" ht="15">
      <c r="A1311" t="s">
        <v>38</v>
      </c>
      <c r="B1311" s="1">
        <v>2552</v>
      </c>
      <c r="C1311" s="1" t="s">
        <v>50</v>
      </c>
      <c r="D1311">
        <v>64</v>
      </c>
      <c r="E1311" t="s">
        <v>12</v>
      </c>
      <c r="F1311" s="1">
        <v>98</v>
      </c>
      <c r="G1311" s="1">
        <v>0</v>
      </c>
      <c r="H1311" s="1">
        <v>75</v>
      </c>
      <c r="I1311" t="s">
        <v>10</v>
      </c>
    </row>
    <row r="1312" spans="1:9" ht="15">
      <c r="A1312" t="s">
        <v>38</v>
      </c>
      <c r="B1312" s="1">
        <v>3405</v>
      </c>
      <c r="C1312" s="1" t="s">
        <v>50</v>
      </c>
      <c r="D1312">
        <v>64</v>
      </c>
      <c r="E1312" t="s">
        <v>13</v>
      </c>
      <c r="F1312" s="1">
        <v>130</v>
      </c>
      <c r="G1312" s="1">
        <v>0</v>
      </c>
      <c r="H1312" s="1">
        <v>26</v>
      </c>
      <c r="I1312" t="s">
        <v>10</v>
      </c>
    </row>
    <row r="1313" spans="1:9" ht="15">
      <c r="A1313" t="s">
        <v>38</v>
      </c>
      <c r="B1313" s="1">
        <v>1</v>
      </c>
      <c r="C1313" s="1" t="s">
        <v>50</v>
      </c>
      <c r="D1313">
        <v>64</v>
      </c>
      <c r="E1313">
        <v>3</v>
      </c>
      <c r="F1313" s="1">
        <v>1</v>
      </c>
      <c r="G1313" s="1">
        <v>1</v>
      </c>
      <c r="H1313" s="1">
        <v>1</v>
      </c>
      <c r="I1313" t="s">
        <v>10</v>
      </c>
    </row>
    <row r="1314" spans="1:9" ht="15">
      <c r="A1314" t="s">
        <v>38</v>
      </c>
      <c r="B1314" s="1">
        <v>7</v>
      </c>
      <c r="C1314" s="1" t="s">
        <v>50</v>
      </c>
      <c r="D1314">
        <v>64</v>
      </c>
      <c r="E1314">
        <v>3</v>
      </c>
      <c r="F1314" s="1">
        <v>0</v>
      </c>
      <c r="G1314" s="1">
        <v>0</v>
      </c>
      <c r="H1314" s="1">
        <v>0</v>
      </c>
      <c r="I1314" t="s">
        <v>11</v>
      </c>
    </row>
    <row r="1315" spans="1:9" ht="15">
      <c r="A1315" t="s">
        <v>38</v>
      </c>
      <c r="B1315" s="1">
        <v>5434</v>
      </c>
      <c r="C1315" s="1" t="s">
        <v>50</v>
      </c>
      <c r="D1315">
        <v>64</v>
      </c>
      <c r="E1315">
        <v>4</v>
      </c>
      <c r="F1315" s="1">
        <v>0</v>
      </c>
      <c r="G1315" s="1">
        <v>14073</v>
      </c>
      <c r="H1315" s="1">
        <v>0</v>
      </c>
      <c r="I1315" t="s">
        <v>11</v>
      </c>
    </row>
    <row r="1316" spans="1:9" ht="15">
      <c r="A1316" t="s">
        <v>38</v>
      </c>
      <c r="B1316" s="1">
        <v>1507889</v>
      </c>
      <c r="C1316" s="1" t="s">
        <v>50</v>
      </c>
      <c r="D1316">
        <v>99</v>
      </c>
      <c r="E1316">
        <v>1</v>
      </c>
      <c r="F1316" s="1">
        <v>30607</v>
      </c>
      <c r="G1316" s="1">
        <v>14</v>
      </c>
      <c r="H1316" s="1">
        <v>33406</v>
      </c>
      <c r="I1316" t="s">
        <v>10</v>
      </c>
    </row>
    <row r="1317" spans="1:9" ht="15">
      <c r="A1317" t="s">
        <v>38</v>
      </c>
      <c r="B1317" s="1">
        <v>61</v>
      </c>
      <c r="C1317" s="1" t="s">
        <v>50</v>
      </c>
      <c r="D1317">
        <v>99</v>
      </c>
      <c r="E1317">
        <v>1</v>
      </c>
      <c r="F1317" s="1">
        <v>4</v>
      </c>
      <c r="G1317" s="1">
        <v>89</v>
      </c>
      <c r="H1317" s="1">
        <v>21</v>
      </c>
      <c r="I1317" t="s">
        <v>11</v>
      </c>
    </row>
    <row r="1318" spans="1:9" ht="15">
      <c r="A1318" t="s">
        <v>38</v>
      </c>
      <c r="B1318" s="1">
        <v>2854</v>
      </c>
      <c r="C1318" s="1" t="s">
        <v>50</v>
      </c>
      <c r="D1318">
        <v>99</v>
      </c>
      <c r="E1318" t="s">
        <v>12</v>
      </c>
      <c r="F1318" s="1">
        <v>94</v>
      </c>
      <c r="G1318" s="1">
        <v>0</v>
      </c>
      <c r="H1318" s="1">
        <v>57</v>
      </c>
      <c r="I1318" t="s">
        <v>10</v>
      </c>
    </row>
    <row r="1319" spans="1:9" ht="15">
      <c r="A1319" t="s">
        <v>38</v>
      </c>
      <c r="B1319" s="1">
        <v>3170</v>
      </c>
      <c r="C1319" s="1" t="s">
        <v>50</v>
      </c>
      <c r="D1319">
        <v>99</v>
      </c>
      <c r="E1319" t="s">
        <v>13</v>
      </c>
      <c r="F1319" s="1">
        <v>101</v>
      </c>
      <c r="G1319" s="1">
        <v>0</v>
      </c>
      <c r="H1319" s="1">
        <v>69</v>
      </c>
      <c r="I1319" t="s">
        <v>10</v>
      </c>
    </row>
    <row r="1320" spans="1:9" ht="15">
      <c r="A1320" t="s">
        <v>38</v>
      </c>
      <c r="B1320" s="1">
        <v>11</v>
      </c>
      <c r="C1320" s="1" t="s">
        <v>50</v>
      </c>
      <c r="D1320">
        <v>99</v>
      </c>
      <c r="E1320">
        <v>3</v>
      </c>
      <c r="F1320" s="1">
        <v>6</v>
      </c>
      <c r="G1320" s="1">
        <v>2</v>
      </c>
      <c r="H1320" s="1">
        <v>2</v>
      </c>
      <c r="I1320" t="s">
        <v>10</v>
      </c>
    </row>
    <row r="1321" spans="1:9" ht="15">
      <c r="A1321" t="s">
        <v>38</v>
      </c>
      <c r="B1321" s="1">
        <v>1587</v>
      </c>
      <c r="C1321" s="1" t="s">
        <v>50</v>
      </c>
      <c r="D1321">
        <v>99</v>
      </c>
      <c r="E1321">
        <v>4</v>
      </c>
      <c r="F1321" s="1">
        <v>0</v>
      </c>
      <c r="G1321" s="1">
        <v>6278</v>
      </c>
      <c r="H1321" s="1">
        <v>0</v>
      </c>
      <c r="I1321" t="s">
        <v>11</v>
      </c>
    </row>
    <row r="1322" spans="1:9" ht="15">
      <c r="A1322" t="s">
        <v>38</v>
      </c>
      <c r="B1322" s="1">
        <v>2795</v>
      </c>
      <c r="C1322" s="1" t="s">
        <v>50</v>
      </c>
      <c r="D1322" t="s">
        <v>14</v>
      </c>
      <c r="E1322">
        <v>6</v>
      </c>
      <c r="F1322" s="1">
        <v>0</v>
      </c>
      <c r="G1322" s="1">
        <v>0</v>
      </c>
      <c r="H1322" s="1">
        <v>0</v>
      </c>
      <c r="I1322" t="s">
        <v>11</v>
      </c>
    </row>
    <row r="1323" spans="1:9" ht="15">
      <c r="A1323" t="s">
        <v>39</v>
      </c>
      <c r="B1323" s="1">
        <v>40418</v>
      </c>
      <c r="C1323" s="1" t="s">
        <v>50</v>
      </c>
      <c r="F1323" s="1" t="s">
        <v>50</v>
      </c>
      <c r="G1323" s="1" t="s">
        <v>50</v>
      </c>
      <c r="H1323" s="1" t="s">
        <v>50</v>
      </c>
      <c r="I1323" t="s">
        <v>11</v>
      </c>
    </row>
    <row r="1324" spans="1:9" ht="15">
      <c r="A1324" t="s">
        <v>39</v>
      </c>
      <c r="B1324" s="1">
        <v>111</v>
      </c>
      <c r="C1324" s="1">
        <v>237</v>
      </c>
      <c r="D1324">
        <v>24</v>
      </c>
      <c r="E1324">
        <v>1</v>
      </c>
      <c r="F1324" s="1">
        <v>34</v>
      </c>
      <c r="G1324" s="1">
        <v>8</v>
      </c>
      <c r="H1324" s="1">
        <v>59</v>
      </c>
      <c r="I1324" t="s">
        <v>10</v>
      </c>
    </row>
    <row r="1325" spans="1:9" ht="15">
      <c r="A1325" t="s">
        <v>39</v>
      </c>
      <c r="B1325" s="1">
        <v>1</v>
      </c>
      <c r="C1325" s="1">
        <v>1</v>
      </c>
      <c r="D1325">
        <v>24</v>
      </c>
      <c r="E1325">
        <v>1</v>
      </c>
      <c r="F1325" s="1">
        <v>0</v>
      </c>
      <c r="G1325" s="1">
        <v>1</v>
      </c>
      <c r="H1325" s="1">
        <v>0</v>
      </c>
      <c r="I1325" t="s">
        <v>11</v>
      </c>
    </row>
    <row r="1326" spans="1:9" ht="15">
      <c r="A1326" t="s">
        <v>39</v>
      </c>
      <c r="B1326" s="1">
        <v>1</v>
      </c>
      <c r="C1326" s="1">
        <v>1</v>
      </c>
      <c r="D1326">
        <v>24</v>
      </c>
      <c r="E1326" t="s">
        <v>12</v>
      </c>
      <c r="F1326" s="1">
        <v>1</v>
      </c>
      <c r="G1326" s="1">
        <v>0</v>
      </c>
      <c r="H1326" s="1">
        <v>0</v>
      </c>
      <c r="I1326" t="s">
        <v>10</v>
      </c>
    </row>
    <row r="1327" spans="1:9" ht="15">
      <c r="A1327" t="s">
        <v>39</v>
      </c>
      <c r="B1327" s="1">
        <v>14</v>
      </c>
      <c r="C1327" s="1">
        <v>28</v>
      </c>
      <c r="D1327">
        <v>24</v>
      </c>
      <c r="E1327" t="s">
        <v>13</v>
      </c>
      <c r="F1327" s="1">
        <v>22</v>
      </c>
      <c r="G1327" s="1">
        <v>4</v>
      </c>
      <c r="H1327" s="1">
        <v>8</v>
      </c>
      <c r="I1327" t="s">
        <v>10</v>
      </c>
    </row>
    <row r="1328" spans="1:9" ht="15">
      <c r="A1328" t="s">
        <v>39</v>
      </c>
      <c r="B1328" s="1">
        <v>2</v>
      </c>
      <c r="C1328" s="1">
        <v>2</v>
      </c>
      <c r="D1328">
        <v>24</v>
      </c>
      <c r="E1328">
        <v>3</v>
      </c>
      <c r="F1328" s="1">
        <v>1</v>
      </c>
      <c r="G1328" s="1">
        <v>8</v>
      </c>
      <c r="H1328" s="1">
        <v>1</v>
      </c>
      <c r="I1328" t="s">
        <v>11</v>
      </c>
    </row>
    <row r="1329" spans="1:9" ht="15">
      <c r="A1329" t="s">
        <v>39</v>
      </c>
      <c r="B1329" s="1">
        <v>12</v>
      </c>
      <c r="C1329" s="1">
        <v>13</v>
      </c>
      <c r="D1329">
        <v>24</v>
      </c>
      <c r="E1329">
        <v>4</v>
      </c>
      <c r="F1329" s="1">
        <v>0</v>
      </c>
      <c r="G1329" s="1">
        <v>19</v>
      </c>
      <c r="H1329" s="1">
        <v>0</v>
      </c>
      <c r="I1329" t="s">
        <v>11</v>
      </c>
    </row>
    <row r="1330" spans="1:9" ht="15">
      <c r="A1330" t="s">
        <v>39</v>
      </c>
      <c r="B1330" s="1">
        <v>1014</v>
      </c>
      <c r="C1330" s="1">
        <v>2536</v>
      </c>
      <c r="D1330">
        <v>34</v>
      </c>
      <c r="E1330">
        <v>1</v>
      </c>
      <c r="F1330" s="1">
        <v>413</v>
      </c>
      <c r="G1330" s="1">
        <v>81</v>
      </c>
      <c r="H1330" s="1">
        <v>584</v>
      </c>
      <c r="I1330" t="s">
        <v>10</v>
      </c>
    </row>
    <row r="1331" spans="1:9" ht="15">
      <c r="A1331" t="s">
        <v>39</v>
      </c>
      <c r="B1331" s="1">
        <v>24</v>
      </c>
      <c r="C1331" s="1">
        <v>35</v>
      </c>
      <c r="D1331">
        <v>34</v>
      </c>
      <c r="E1331">
        <v>1</v>
      </c>
      <c r="F1331" s="1">
        <v>10</v>
      </c>
      <c r="G1331" s="1">
        <v>58</v>
      </c>
      <c r="H1331" s="1">
        <v>19</v>
      </c>
      <c r="I1331" t="s">
        <v>11</v>
      </c>
    </row>
    <row r="1332" spans="1:9" ht="15">
      <c r="A1332" t="s">
        <v>39</v>
      </c>
      <c r="B1332" s="1">
        <v>20</v>
      </c>
      <c r="C1332" s="1">
        <v>53</v>
      </c>
      <c r="D1332">
        <v>34</v>
      </c>
      <c r="E1332" t="s">
        <v>12</v>
      </c>
      <c r="F1332" s="1">
        <v>15</v>
      </c>
      <c r="G1332" s="1">
        <v>0</v>
      </c>
      <c r="H1332" s="1">
        <v>8</v>
      </c>
      <c r="I1332" t="s">
        <v>10</v>
      </c>
    </row>
    <row r="1333" spans="1:9" ht="15">
      <c r="A1333" t="s">
        <v>39</v>
      </c>
      <c r="B1333" s="1">
        <v>39</v>
      </c>
      <c r="C1333" s="1">
        <v>55</v>
      </c>
      <c r="D1333">
        <v>34</v>
      </c>
      <c r="E1333" t="s">
        <v>13</v>
      </c>
      <c r="F1333" s="1">
        <v>55</v>
      </c>
      <c r="G1333" s="1">
        <v>10</v>
      </c>
      <c r="H1333" s="1">
        <v>27</v>
      </c>
      <c r="I1333" t="s">
        <v>10</v>
      </c>
    </row>
    <row r="1334" spans="1:9" ht="15">
      <c r="A1334" t="s">
        <v>39</v>
      </c>
      <c r="B1334" s="1">
        <v>4</v>
      </c>
      <c r="C1334" s="1">
        <v>7</v>
      </c>
      <c r="D1334">
        <v>34</v>
      </c>
      <c r="E1334" t="s">
        <v>13</v>
      </c>
      <c r="F1334" s="1">
        <v>7</v>
      </c>
      <c r="G1334" s="1">
        <v>23</v>
      </c>
      <c r="H1334" s="1">
        <v>3</v>
      </c>
      <c r="I1334" t="s">
        <v>11</v>
      </c>
    </row>
    <row r="1335" spans="1:9" ht="15">
      <c r="A1335" t="s">
        <v>39</v>
      </c>
      <c r="B1335" s="1">
        <v>4</v>
      </c>
      <c r="C1335" s="1">
        <v>15</v>
      </c>
      <c r="D1335">
        <v>34</v>
      </c>
      <c r="E1335">
        <v>3</v>
      </c>
      <c r="F1335" s="1">
        <v>2</v>
      </c>
      <c r="G1335" s="1">
        <v>2</v>
      </c>
      <c r="H1335" s="1">
        <v>2</v>
      </c>
      <c r="I1335" t="s">
        <v>10</v>
      </c>
    </row>
    <row r="1336" spans="1:9" ht="15">
      <c r="A1336" t="s">
        <v>39</v>
      </c>
      <c r="B1336" s="1">
        <v>6</v>
      </c>
      <c r="C1336" s="1">
        <v>14</v>
      </c>
      <c r="D1336">
        <v>34</v>
      </c>
      <c r="E1336">
        <v>3</v>
      </c>
      <c r="F1336" s="1">
        <v>1</v>
      </c>
      <c r="G1336" s="1">
        <v>18</v>
      </c>
      <c r="H1336" s="1">
        <v>2</v>
      </c>
      <c r="I1336" t="s">
        <v>11</v>
      </c>
    </row>
    <row r="1337" spans="1:9" ht="15">
      <c r="A1337" t="s">
        <v>39</v>
      </c>
      <c r="B1337" s="1">
        <v>254</v>
      </c>
      <c r="C1337" s="1">
        <v>349</v>
      </c>
      <c r="D1337">
        <v>34</v>
      </c>
      <c r="E1337">
        <v>4</v>
      </c>
      <c r="F1337" s="1">
        <v>0</v>
      </c>
      <c r="G1337" s="1">
        <v>678</v>
      </c>
      <c r="H1337" s="1">
        <v>0</v>
      </c>
      <c r="I1337" t="s">
        <v>11</v>
      </c>
    </row>
    <row r="1338" spans="1:9" ht="15">
      <c r="A1338" t="s">
        <v>39</v>
      </c>
      <c r="B1338" s="1">
        <v>993</v>
      </c>
      <c r="C1338" s="1">
        <v>2446</v>
      </c>
      <c r="D1338">
        <v>39</v>
      </c>
      <c r="E1338">
        <v>1</v>
      </c>
      <c r="F1338" s="1">
        <v>452</v>
      </c>
      <c r="G1338" s="1">
        <v>111</v>
      </c>
      <c r="H1338" s="1">
        <v>557</v>
      </c>
      <c r="I1338" t="s">
        <v>10</v>
      </c>
    </row>
    <row r="1339" spans="1:9" ht="15">
      <c r="A1339" t="s">
        <v>39</v>
      </c>
      <c r="B1339" s="1">
        <v>38</v>
      </c>
      <c r="C1339" s="1">
        <v>46</v>
      </c>
      <c r="D1339">
        <v>39</v>
      </c>
      <c r="E1339">
        <v>1</v>
      </c>
      <c r="F1339" s="1">
        <v>29</v>
      </c>
      <c r="G1339" s="1">
        <v>101</v>
      </c>
      <c r="H1339" s="1">
        <v>35</v>
      </c>
      <c r="I1339" t="s">
        <v>11</v>
      </c>
    </row>
    <row r="1340" spans="1:9" ht="15">
      <c r="A1340" t="s">
        <v>39</v>
      </c>
      <c r="B1340" s="1">
        <v>30</v>
      </c>
      <c r="C1340" s="1">
        <v>76</v>
      </c>
      <c r="D1340">
        <v>39</v>
      </c>
      <c r="E1340" t="s">
        <v>12</v>
      </c>
      <c r="F1340" s="1">
        <v>16</v>
      </c>
      <c r="G1340" s="1">
        <v>0</v>
      </c>
      <c r="H1340" s="1">
        <v>12</v>
      </c>
      <c r="I1340" t="s">
        <v>10</v>
      </c>
    </row>
    <row r="1341" spans="1:9" ht="15">
      <c r="A1341" t="s">
        <v>39</v>
      </c>
      <c r="B1341" s="1">
        <v>1</v>
      </c>
      <c r="C1341" s="1">
        <v>1</v>
      </c>
      <c r="D1341">
        <v>39</v>
      </c>
      <c r="E1341" t="s">
        <v>12</v>
      </c>
      <c r="F1341" s="1">
        <v>6</v>
      </c>
      <c r="G1341" s="1">
        <v>10</v>
      </c>
      <c r="H1341" s="1">
        <v>0</v>
      </c>
      <c r="I1341" t="s">
        <v>11</v>
      </c>
    </row>
    <row r="1342" spans="1:9" ht="15">
      <c r="A1342" t="s">
        <v>39</v>
      </c>
      <c r="B1342" s="1">
        <v>18</v>
      </c>
      <c r="C1342">
        <v>45</v>
      </c>
      <c r="D1342">
        <v>39</v>
      </c>
      <c r="E1342" t="s">
        <v>13</v>
      </c>
      <c r="F1342" s="1">
        <v>26</v>
      </c>
      <c r="G1342" s="1">
        <v>7</v>
      </c>
      <c r="H1342" s="1">
        <v>9</v>
      </c>
      <c r="I1342" t="s">
        <v>10</v>
      </c>
    </row>
    <row r="1343" spans="1:9" ht="15">
      <c r="A1343" t="s">
        <v>39</v>
      </c>
      <c r="B1343" s="1">
        <v>2</v>
      </c>
      <c r="C1343">
        <v>2</v>
      </c>
      <c r="D1343">
        <v>39</v>
      </c>
      <c r="E1343" t="s">
        <v>13</v>
      </c>
      <c r="F1343" s="1">
        <v>3</v>
      </c>
      <c r="G1343" s="1">
        <v>7</v>
      </c>
      <c r="H1343" s="1">
        <v>2</v>
      </c>
      <c r="I1343" t="s">
        <v>11</v>
      </c>
    </row>
    <row r="1344" spans="1:9" ht="15">
      <c r="A1344" t="s">
        <v>39</v>
      </c>
      <c r="B1344" s="1">
        <v>4</v>
      </c>
      <c r="C1344">
        <v>5</v>
      </c>
      <c r="D1344">
        <v>39</v>
      </c>
      <c r="E1344">
        <v>3</v>
      </c>
      <c r="F1344" s="1">
        <v>2</v>
      </c>
      <c r="G1344" s="1">
        <v>4</v>
      </c>
      <c r="H1344" s="1">
        <v>3</v>
      </c>
      <c r="I1344" t="s">
        <v>10</v>
      </c>
    </row>
    <row r="1345" spans="1:9" ht="15">
      <c r="A1345" t="s">
        <v>39</v>
      </c>
      <c r="B1345" s="1">
        <v>6</v>
      </c>
      <c r="C1345" s="1">
        <v>8</v>
      </c>
      <c r="D1345">
        <v>39</v>
      </c>
      <c r="E1345">
        <v>3</v>
      </c>
      <c r="F1345" s="1">
        <v>1</v>
      </c>
      <c r="G1345" s="1">
        <v>28</v>
      </c>
      <c r="H1345" s="1">
        <v>3</v>
      </c>
      <c r="I1345" t="s">
        <v>11</v>
      </c>
    </row>
    <row r="1346" spans="1:9" ht="15">
      <c r="A1346" t="s">
        <v>39</v>
      </c>
      <c r="B1346" s="1">
        <v>249</v>
      </c>
      <c r="C1346">
        <v>386</v>
      </c>
      <c r="D1346">
        <v>39</v>
      </c>
      <c r="E1346">
        <v>4</v>
      </c>
      <c r="F1346" s="1">
        <v>0</v>
      </c>
      <c r="G1346" s="1">
        <v>663</v>
      </c>
      <c r="H1346" s="1">
        <v>0</v>
      </c>
      <c r="I1346" t="s">
        <v>11</v>
      </c>
    </row>
    <row r="1347" spans="1:9" ht="15">
      <c r="A1347" t="s">
        <v>39</v>
      </c>
      <c r="B1347" s="1">
        <v>1345</v>
      </c>
      <c r="C1347" s="1">
        <v>3525</v>
      </c>
      <c r="D1347">
        <v>44</v>
      </c>
      <c r="E1347">
        <v>1</v>
      </c>
      <c r="F1347" s="1">
        <v>603</v>
      </c>
      <c r="G1347" s="1">
        <v>133</v>
      </c>
      <c r="H1347" s="1">
        <v>790</v>
      </c>
      <c r="I1347" t="s">
        <v>10</v>
      </c>
    </row>
    <row r="1348" spans="1:9" ht="15">
      <c r="A1348" t="s">
        <v>39</v>
      </c>
      <c r="B1348" s="1">
        <v>65</v>
      </c>
      <c r="C1348">
        <v>80</v>
      </c>
      <c r="D1348">
        <v>44</v>
      </c>
      <c r="E1348">
        <v>1</v>
      </c>
      <c r="F1348" s="1">
        <v>35</v>
      </c>
      <c r="G1348" s="1">
        <v>202</v>
      </c>
      <c r="H1348" s="1">
        <v>59</v>
      </c>
      <c r="I1348" t="s">
        <v>11</v>
      </c>
    </row>
    <row r="1349" spans="1:9" ht="15">
      <c r="A1349" t="s">
        <v>39</v>
      </c>
      <c r="B1349" s="1">
        <v>44</v>
      </c>
      <c r="C1349">
        <v>135</v>
      </c>
      <c r="D1349">
        <v>44</v>
      </c>
      <c r="E1349" t="s">
        <v>12</v>
      </c>
      <c r="F1349" s="1">
        <v>32</v>
      </c>
      <c r="G1349" s="1">
        <v>7</v>
      </c>
      <c r="H1349" s="1">
        <v>18</v>
      </c>
      <c r="I1349" t="s">
        <v>10</v>
      </c>
    </row>
    <row r="1350" spans="1:9" ht="15">
      <c r="A1350" t="s">
        <v>39</v>
      </c>
      <c r="B1350" s="1">
        <v>18</v>
      </c>
      <c r="C1350">
        <v>42</v>
      </c>
      <c r="D1350">
        <v>44</v>
      </c>
      <c r="E1350" t="s">
        <v>13</v>
      </c>
      <c r="F1350" s="1">
        <v>20</v>
      </c>
      <c r="G1350" s="1">
        <v>4</v>
      </c>
      <c r="H1350" s="1">
        <v>9</v>
      </c>
      <c r="I1350" t="s">
        <v>10</v>
      </c>
    </row>
    <row r="1351" spans="1:9" ht="15">
      <c r="A1351" t="s">
        <v>39</v>
      </c>
      <c r="B1351" s="1">
        <v>3</v>
      </c>
      <c r="C1351">
        <v>3</v>
      </c>
      <c r="D1351">
        <v>44</v>
      </c>
      <c r="E1351" t="s">
        <v>13</v>
      </c>
      <c r="F1351" s="1">
        <v>3</v>
      </c>
      <c r="G1351" s="1">
        <v>7</v>
      </c>
      <c r="H1351" s="1">
        <v>2</v>
      </c>
      <c r="I1351" t="s">
        <v>11</v>
      </c>
    </row>
    <row r="1352" spans="1:9" ht="15">
      <c r="A1352" t="s">
        <v>39</v>
      </c>
      <c r="B1352" s="1">
        <v>3</v>
      </c>
      <c r="C1352">
        <v>9</v>
      </c>
      <c r="D1352">
        <v>44</v>
      </c>
      <c r="E1352">
        <v>3</v>
      </c>
      <c r="F1352" s="1">
        <v>1</v>
      </c>
      <c r="G1352" s="1">
        <v>1</v>
      </c>
      <c r="H1352" s="1">
        <v>1</v>
      </c>
      <c r="I1352" t="s">
        <v>10</v>
      </c>
    </row>
    <row r="1353" spans="1:9" ht="15">
      <c r="A1353" t="s">
        <v>39</v>
      </c>
      <c r="B1353" s="1">
        <v>4</v>
      </c>
      <c r="C1353" s="1">
        <v>12</v>
      </c>
      <c r="D1353">
        <v>44</v>
      </c>
      <c r="E1353">
        <v>3</v>
      </c>
      <c r="F1353" s="1">
        <v>0</v>
      </c>
      <c r="G1353" s="1">
        <v>10</v>
      </c>
      <c r="H1353" s="1">
        <v>1</v>
      </c>
      <c r="I1353" t="s">
        <v>11</v>
      </c>
    </row>
    <row r="1354" spans="1:9" ht="15">
      <c r="A1354" t="s">
        <v>39</v>
      </c>
      <c r="B1354" s="1">
        <v>354</v>
      </c>
      <c r="C1354" s="1">
        <v>578</v>
      </c>
      <c r="D1354">
        <v>44</v>
      </c>
      <c r="E1354">
        <v>4</v>
      </c>
      <c r="F1354" s="1">
        <v>0</v>
      </c>
      <c r="G1354" s="1">
        <v>924</v>
      </c>
      <c r="H1354" s="1">
        <v>0</v>
      </c>
      <c r="I1354" t="s">
        <v>11</v>
      </c>
    </row>
    <row r="1355" spans="1:9" ht="15">
      <c r="A1355" t="s">
        <v>39</v>
      </c>
      <c r="B1355" s="1">
        <v>4272</v>
      </c>
      <c r="C1355" s="1">
        <v>12072</v>
      </c>
      <c r="D1355">
        <v>54</v>
      </c>
      <c r="E1355">
        <v>1</v>
      </c>
      <c r="F1355" s="1">
        <v>1775</v>
      </c>
      <c r="G1355" s="1">
        <v>440</v>
      </c>
      <c r="H1355" s="1">
        <v>2404</v>
      </c>
      <c r="I1355" t="s">
        <v>10</v>
      </c>
    </row>
    <row r="1356" spans="1:9" ht="15">
      <c r="A1356" t="s">
        <v>39</v>
      </c>
      <c r="B1356" s="1">
        <v>170</v>
      </c>
      <c r="C1356">
        <v>212</v>
      </c>
      <c r="D1356">
        <v>54</v>
      </c>
      <c r="E1356">
        <v>1</v>
      </c>
      <c r="F1356" s="1">
        <v>84</v>
      </c>
      <c r="G1356" s="1">
        <v>486</v>
      </c>
      <c r="H1356" s="1">
        <v>147</v>
      </c>
      <c r="I1356" t="s">
        <v>11</v>
      </c>
    </row>
    <row r="1357" spans="1:9" ht="15">
      <c r="A1357" t="s">
        <v>39</v>
      </c>
      <c r="B1357" s="1">
        <v>120</v>
      </c>
      <c r="C1357">
        <v>389</v>
      </c>
      <c r="D1357">
        <v>54</v>
      </c>
      <c r="E1357" t="s">
        <v>12</v>
      </c>
      <c r="F1357" s="1">
        <v>86</v>
      </c>
      <c r="G1357" s="1">
        <v>10</v>
      </c>
      <c r="H1357" s="1">
        <v>48</v>
      </c>
      <c r="I1357" t="s">
        <v>10</v>
      </c>
    </row>
    <row r="1358" spans="1:9" ht="15">
      <c r="A1358" t="s">
        <v>39</v>
      </c>
      <c r="B1358" s="1">
        <v>2</v>
      </c>
      <c r="C1358">
        <v>3</v>
      </c>
      <c r="D1358">
        <v>54</v>
      </c>
      <c r="E1358" t="s">
        <v>12</v>
      </c>
      <c r="F1358" s="1">
        <v>2</v>
      </c>
      <c r="G1358" s="1">
        <v>9</v>
      </c>
      <c r="H1358" s="1">
        <v>1</v>
      </c>
      <c r="I1358" t="s">
        <v>11</v>
      </c>
    </row>
    <row r="1359" spans="1:9" ht="15">
      <c r="A1359" t="s">
        <v>39</v>
      </c>
      <c r="B1359" s="1">
        <v>34</v>
      </c>
      <c r="C1359">
        <v>89</v>
      </c>
      <c r="D1359">
        <v>54</v>
      </c>
      <c r="E1359" t="s">
        <v>13</v>
      </c>
      <c r="F1359" s="1">
        <v>29</v>
      </c>
      <c r="G1359" s="1">
        <v>7</v>
      </c>
      <c r="H1359" s="1">
        <v>13</v>
      </c>
      <c r="I1359" t="s">
        <v>10</v>
      </c>
    </row>
    <row r="1360" spans="1:9" ht="15">
      <c r="A1360" t="s">
        <v>39</v>
      </c>
      <c r="B1360" s="1">
        <v>2</v>
      </c>
      <c r="C1360">
        <v>3</v>
      </c>
      <c r="D1360">
        <v>54</v>
      </c>
      <c r="E1360" t="s">
        <v>13</v>
      </c>
      <c r="F1360" s="1">
        <v>3</v>
      </c>
      <c r="G1360" s="1">
        <v>9</v>
      </c>
      <c r="H1360" s="1">
        <v>1</v>
      </c>
      <c r="I1360" t="s">
        <v>11</v>
      </c>
    </row>
    <row r="1361" spans="1:9" ht="15">
      <c r="A1361" t="s">
        <v>39</v>
      </c>
      <c r="B1361" s="1">
        <v>5</v>
      </c>
      <c r="C1361" s="1">
        <v>19</v>
      </c>
      <c r="D1361">
        <v>54</v>
      </c>
      <c r="E1361">
        <v>3</v>
      </c>
      <c r="F1361" s="1">
        <v>4</v>
      </c>
      <c r="G1361" s="1">
        <v>2</v>
      </c>
      <c r="H1361" s="1">
        <v>1</v>
      </c>
      <c r="I1361" t="s">
        <v>10</v>
      </c>
    </row>
    <row r="1362" spans="1:9" ht="15">
      <c r="A1362" t="s">
        <v>39</v>
      </c>
      <c r="B1362" s="1">
        <v>4</v>
      </c>
      <c r="C1362" s="1">
        <v>11</v>
      </c>
      <c r="D1362">
        <v>54</v>
      </c>
      <c r="E1362">
        <v>3</v>
      </c>
      <c r="F1362" s="1">
        <v>0</v>
      </c>
      <c r="G1362" s="1">
        <v>9</v>
      </c>
      <c r="H1362" s="1">
        <v>1</v>
      </c>
      <c r="I1362" t="s">
        <v>11</v>
      </c>
    </row>
    <row r="1363" spans="1:9" ht="15">
      <c r="A1363" t="s">
        <v>39</v>
      </c>
      <c r="B1363" s="1">
        <v>892</v>
      </c>
      <c r="C1363" s="1">
        <v>1443</v>
      </c>
      <c r="D1363">
        <v>54</v>
      </c>
      <c r="E1363">
        <v>4</v>
      </c>
      <c r="F1363" s="1">
        <v>0</v>
      </c>
      <c r="G1363" s="1">
        <v>2205</v>
      </c>
      <c r="H1363" s="1">
        <v>0</v>
      </c>
      <c r="I1363" t="s">
        <v>11</v>
      </c>
    </row>
    <row r="1364" spans="1:9" ht="15">
      <c r="A1364" t="s">
        <v>39</v>
      </c>
      <c r="B1364" s="1">
        <v>5257</v>
      </c>
      <c r="C1364" s="1">
        <v>15222</v>
      </c>
      <c r="D1364">
        <v>64</v>
      </c>
      <c r="E1364">
        <v>1</v>
      </c>
      <c r="F1364" s="1">
        <v>2069</v>
      </c>
      <c r="G1364" s="1">
        <v>491</v>
      </c>
      <c r="H1364" s="1">
        <v>3010</v>
      </c>
      <c r="I1364" t="s">
        <v>10</v>
      </c>
    </row>
    <row r="1365" spans="1:9" ht="15">
      <c r="A1365" t="s">
        <v>39</v>
      </c>
      <c r="B1365" s="1">
        <v>163</v>
      </c>
      <c r="C1365">
        <v>222</v>
      </c>
      <c r="D1365">
        <v>64</v>
      </c>
      <c r="E1365">
        <v>1</v>
      </c>
      <c r="F1365" s="1">
        <v>95</v>
      </c>
      <c r="G1365" s="1">
        <v>426</v>
      </c>
      <c r="H1365" s="1">
        <v>133</v>
      </c>
      <c r="I1365" t="s">
        <v>11</v>
      </c>
    </row>
    <row r="1366" spans="1:9" ht="15">
      <c r="A1366" t="s">
        <v>39</v>
      </c>
      <c r="B1366" s="1">
        <v>121</v>
      </c>
      <c r="C1366">
        <v>370</v>
      </c>
      <c r="D1366">
        <v>64</v>
      </c>
      <c r="E1366" t="s">
        <v>12</v>
      </c>
      <c r="F1366" s="1">
        <v>80</v>
      </c>
      <c r="G1366" s="1">
        <v>9</v>
      </c>
      <c r="H1366" s="1">
        <v>54</v>
      </c>
      <c r="I1366" t="s">
        <v>10</v>
      </c>
    </row>
    <row r="1367" spans="1:9" ht="15">
      <c r="A1367" t="s">
        <v>39</v>
      </c>
      <c r="B1367" s="1">
        <v>3</v>
      </c>
      <c r="C1367">
        <v>3</v>
      </c>
      <c r="D1367">
        <v>64</v>
      </c>
      <c r="E1367" t="s">
        <v>12</v>
      </c>
      <c r="F1367" s="1">
        <v>3</v>
      </c>
      <c r="G1367" s="1">
        <v>7</v>
      </c>
      <c r="H1367" s="1">
        <v>2</v>
      </c>
      <c r="I1367" t="s">
        <v>11</v>
      </c>
    </row>
    <row r="1368" spans="1:9" ht="15">
      <c r="A1368" t="s">
        <v>39</v>
      </c>
      <c r="B1368" s="1">
        <v>15</v>
      </c>
      <c r="C1368">
        <v>44</v>
      </c>
      <c r="D1368">
        <v>64</v>
      </c>
      <c r="E1368" t="s">
        <v>13</v>
      </c>
      <c r="F1368" s="1">
        <v>14</v>
      </c>
      <c r="G1368" s="1">
        <v>1</v>
      </c>
      <c r="H1368" s="1">
        <v>6</v>
      </c>
      <c r="I1368" t="s">
        <v>10</v>
      </c>
    </row>
    <row r="1369" spans="1:9" ht="15">
      <c r="A1369" t="s">
        <v>39</v>
      </c>
      <c r="B1369" s="1">
        <v>3</v>
      </c>
      <c r="C1369">
        <v>4</v>
      </c>
      <c r="D1369">
        <v>64</v>
      </c>
      <c r="E1369">
        <v>3</v>
      </c>
      <c r="F1369" s="1">
        <v>0</v>
      </c>
      <c r="G1369" s="1">
        <v>2</v>
      </c>
      <c r="H1369" s="1">
        <v>2</v>
      </c>
      <c r="I1369" t="s">
        <v>10</v>
      </c>
    </row>
    <row r="1370" spans="1:9" ht="15">
      <c r="A1370" t="s">
        <v>39</v>
      </c>
      <c r="B1370" s="1">
        <v>4</v>
      </c>
      <c r="C1370">
        <v>6</v>
      </c>
      <c r="D1370">
        <v>64</v>
      </c>
      <c r="E1370">
        <v>3</v>
      </c>
      <c r="F1370" s="1">
        <v>0</v>
      </c>
      <c r="G1370" s="1">
        <v>9</v>
      </c>
      <c r="H1370" s="1">
        <v>2</v>
      </c>
      <c r="I1370" t="s">
        <v>11</v>
      </c>
    </row>
    <row r="1371" spans="1:9" ht="15">
      <c r="A1371" t="s">
        <v>39</v>
      </c>
      <c r="B1371" s="1">
        <v>888</v>
      </c>
      <c r="C1371" s="1">
        <v>1518</v>
      </c>
      <c r="D1371">
        <v>64</v>
      </c>
      <c r="E1371">
        <v>4</v>
      </c>
      <c r="F1371" s="1">
        <v>0</v>
      </c>
      <c r="G1371" s="1">
        <v>2242</v>
      </c>
      <c r="H1371" s="1">
        <v>0</v>
      </c>
      <c r="I1371" t="s">
        <v>11</v>
      </c>
    </row>
    <row r="1372" spans="1:9" ht="15">
      <c r="A1372" t="s">
        <v>39</v>
      </c>
      <c r="B1372" s="1">
        <v>5232</v>
      </c>
      <c r="C1372" s="1">
        <v>19032</v>
      </c>
      <c r="D1372">
        <v>99</v>
      </c>
      <c r="E1372">
        <v>1</v>
      </c>
      <c r="F1372" s="1">
        <v>1291</v>
      </c>
      <c r="G1372" s="1">
        <v>207</v>
      </c>
      <c r="H1372" s="1">
        <v>2246</v>
      </c>
      <c r="I1372" t="s">
        <v>10</v>
      </c>
    </row>
    <row r="1373" spans="1:9" ht="15">
      <c r="A1373" t="s">
        <v>39</v>
      </c>
      <c r="B1373" s="1">
        <v>82</v>
      </c>
      <c r="C1373">
        <v>150</v>
      </c>
      <c r="D1373">
        <v>99</v>
      </c>
      <c r="E1373">
        <v>1</v>
      </c>
      <c r="F1373" s="1">
        <v>40</v>
      </c>
      <c r="G1373" s="1">
        <v>174</v>
      </c>
      <c r="H1373" s="1">
        <v>55</v>
      </c>
      <c r="I1373" t="s">
        <v>11</v>
      </c>
    </row>
    <row r="1374" spans="1:9" ht="15">
      <c r="A1374" t="s">
        <v>39</v>
      </c>
      <c r="B1374" s="1">
        <v>98</v>
      </c>
      <c r="C1374">
        <v>374</v>
      </c>
      <c r="D1374">
        <v>99</v>
      </c>
      <c r="E1374" t="s">
        <v>12</v>
      </c>
      <c r="F1374" s="1">
        <v>55</v>
      </c>
      <c r="G1374" s="1">
        <v>2</v>
      </c>
      <c r="H1374" s="1">
        <v>33</v>
      </c>
      <c r="I1374" t="s">
        <v>10</v>
      </c>
    </row>
    <row r="1375" spans="1:9" ht="15">
      <c r="A1375" t="s">
        <v>39</v>
      </c>
      <c r="B1375" s="1">
        <v>1</v>
      </c>
      <c r="C1375">
        <v>1</v>
      </c>
      <c r="D1375">
        <v>99</v>
      </c>
      <c r="E1375" t="s">
        <v>12</v>
      </c>
      <c r="F1375" s="1">
        <v>4</v>
      </c>
      <c r="G1375" s="1">
        <v>5</v>
      </c>
      <c r="H1375" s="1">
        <v>1</v>
      </c>
      <c r="I1375" t="s">
        <v>11</v>
      </c>
    </row>
    <row r="1376" spans="1:9" ht="15">
      <c r="A1376" t="s">
        <v>39</v>
      </c>
      <c r="B1376" s="1">
        <v>18</v>
      </c>
      <c r="C1376">
        <v>58</v>
      </c>
      <c r="D1376">
        <v>99</v>
      </c>
      <c r="E1376" t="s">
        <v>13</v>
      </c>
      <c r="F1376" s="1">
        <v>12</v>
      </c>
      <c r="G1376" s="1">
        <v>0</v>
      </c>
      <c r="H1376" s="1">
        <v>5</v>
      </c>
      <c r="I1376" t="s">
        <v>10</v>
      </c>
    </row>
    <row r="1377" spans="1:9" ht="15">
      <c r="A1377" t="s">
        <v>39</v>
      </c>
      <c r="B1377" s="1">
        <v>4</v>
      </c>
      <c r="C1377">
        <v>11</v>
      </c>
      <c r="D1377">
        <v>99</v>
      </c>
      <c r="E1377">
        <v>3</v>
      </c>
      <c r="F1377" s="1">
        <v>2</v>
      </c>
      <c r="G1377" s="1">
        <v>6</v>
      </c>
      <c r="H1377" s="1">
        <v>1</v>
      </c>
      <c r="I1377" t="s">
        <v>11</v>
      </c>
    </row>
    <row r="1378" spans="1:9" ht="15">
      <c r="A1378" t="s">
        <v>39</v>
      </c>
      <c r="B1378" s="1">
        <v>446</v>
      </c>
      <c r="C1378">
        <v>937</v>
      </c>
      <c r="D1378">
        <v>99</v>
      </c>
      <c r="E1378">
        <v>4</v>
      </c>
      <c r="F1378" s="1">
        <v>0</v>
      </c>
      <c r="G1378" s="1">
        <v>827</v>
      </c>
      <c r="H1378" s="1">
        <v>0</v>
      </c>
      <c r="I1378" t="s">
        <v>11</v>
      </c>
    </row>
    <row r="1379" spans="1:9" ht="15">
      <c r="A1379" t="s">
        <v>40</v>
      </c>
      <c r="B1379" s="1">
        <v>219</v>
      </c>
      <c r="C1379" t="s">
        <v>50</v>
      </c>
      <c r="D1379">
        <v>24</v>
      </c>
      <c r="E1379">
        <v>1</v>
      </c>
      <c r="F1379" s="1">
        <v>61</v>
      </c>
      <c r="G1379" s="1">
        <v>0</v>
      </c>
      <c r="H1379" s="1">
        <v>44</v>
      </c>
      <c r="I1379" t="s">
        <v>10</v>
      </c>
    </row>
    <row r="1380" spans="1:9" ht="15">
      <c r="A1380" t="s">
        <v>40</v>
      </c>
      <c r="B1380" s="1">
        <v>4</v>
      </c>
      <c r="C1380" t="s">
        <v>50</v>
      </c>
      <c r="D1380">
        <v>24</v>
      </c>
      <c r="E1380" t="s">
        <v>12</v>
      </c>
      <c r="F1380" s="1">
        <v>1</v>
      </c>
      <c r="G1380" s="1">
        <v>0</v>
      </c>
      <c r="H1380" s="1">
        <v>0</v>
      </c>
      <c r="I1380" t="s">
        <v>10</v>
      </c>
    </row>
    <row r="1381" spans="1:9" ht="15">
      <c r="A1381" t="s">
        <v>40</v>
      </c>
      <c r="B1381" s="1">
        <v>150</v>
      </c>
      <c r="C1381" t="s">
        <v>50</v>
      </c>
      <c r="D1381">
        <v>24</v>
      </c>
      <c r="E1381" t="s">
        <v>13</v>
      </c>
      <c r="F1381" s="1">
        <v>21</v>
      </c>
      <c r="G1381" s="1">
        <v>0</v>
      </c>
      <c r="H1381" s="1">
        <v>3</v>
      </c>
      <c r="I1381" t="s">
        <v>10</v>
      </c>
    </row>
    <row r="1382" spans="1:9" ht="15">
      <c r="A1382" t="s">
        <v>40</v>
      </c>
      <c r="B1382" s="1">
        <v>3</v>
      </c>
      <c r="C1382" t="s">
        <v>50</v>
      </c>
      <c r="D1382">
        <v>24</v>
      </c>
      <c r="E1382">
        <v>4</v>
      </c>
      <c r="F1382" s="1">
        <v>0</v>
      </c>
      <c r="G1382" s="1">
        <v>9</v>
      </c>
      <c r="H1382" s="1">
        <v>0</v>
      </c>
      <c r="I1382" t="s">
        <v>11</v>
      </c>
    </row>
    <row r="1383" spans="1:9" ht="15">
      <c r="A1383" t="s">
        <v>40</v>
      </c>
      <c r="B1383" s="1">
        <v>2315</v>
      </c>
      <c r="C1383" t="s">
        <v>50</v>
      </c>
      <c r="D1383">
        <v>34</v>
      </c>
      <c r="E1383">
        <v>1</v>
      </c>
      <c r="F1383" s="1">
        <v>566</v>
      </c>
      <c r="G1383" s="1">
        <v>7</v>
      </c>
      <c r="H1383" s="1">
        <v>363</v>
      </c>
      <c r="I1383" t="s">
        <v>10</v>
      </c>
    </row>
    <row r="1384" spans="1:9" ht="15">
      <c r="A1384" t="s">
        <v>40</v>
      </c>
      <c r="B1384" s="1">
        <v>6</v>
      </c>
      <c r="C1384" t="s">
        <v>50</v>
      </c>
      <c r="D1384">
        <v>34</v>
      </c>
      <c r="E1384">
        <v>1</v>
      </c>
      <c r="F1384" s="1">
        <v>3</v>
      </c>
      <c r="G1384" s="1">
        <v>11</v>
      </c>
      <c r="H1384" s="1">
        <v>2</v>
      </c>
      <c r="I1384" t="s">
        <v>11</v>
      </c>
    </row>
    <row r="1385" spans="1:9" ht="15">
      <c r="A1385" t="s">
        <v>40</v>
      </c>
      <c r="B1385" s="1">
        <v>96</v>
      </c>
      <c r="C1385" t="s">
        <v>50</v>
      </c>
      <c r="D1385">
        <v>34</v>
      </c>
      <c r="E1385" t="s">
        <v>12</v>
      </c>
      <c r="F1385" s="1">
        <v>6</v>
      </c>
      <c r="G1385" s="1">
        <v>0</v>
      </c>
      <c r="H1385" s="1">
        <v>3</v>
      </c>
      <c r="I1385" t="s">
        <v>10</v>
      </c>
    </row>
    <row r="1386" spans="1:9" ht="15">
      <c r="A1386" t="s">
        <v>40</v>
      </c>
      <c r="B1386" s="1">
        <v>412</v>
      </c>
      <c r="C1386" t="s">
        <v>50</v>
      </c>
      <c r="D1386">
        <v>34</v>
      </c>
      <c r="E1386" t="s">
        <v>13</v>
      </c>
      <c r="F1386" s="1">
        <v>100</v>
      </c>
      <c r="G1386" s="1">
        <v>0</v>
      </c>
      <c r="H1386" s="1">
        <v>35</v>
      </c>
      <c r="I1386" t="s">
        <v>10</v>
      </c>
    </row>
    <row r="1387" spans="1:9" ht="15">
      <c r="A1387" t="s">
        <v>40</v>
      </c>
      <c r="B1387" s="1">
        <v>23</v>
      </c>
      <c r="C1387" t="s">
        <v>50</v>
      </c>
      <c r="D1387">
        <v>34</v>
      </c>
      <c r="E1387">
        <v>4</v>
      </c>
      <c r="F1387" s="1">
        <v>0</v>
      </c>
      <c r="G1387" s="1">
        <v>127</v>
      </c>
      <c r="H1387" s="1">
        <v>0</v>
      </c>
      <c r="I1387" t="s">
        <v>11</v>
      </c>
    </row>
    <row r="1388" spans="1:9" ht="15">
      <c r="A1388" t="s">
        <v>40</v>
      </c>
      <c r="B1388" s="1">
        <v>2634</v>
      </c>
      <c r="C1388" t="s">
        <v>50</v>
      </c>
      <c r="D1388">
        <v>39</v>
      </c>
      <c r="E1388">
        <v>1</v>
      </c>
      <c r="F1388" s="1">
        <v>546</v>
      </c>
      <c r="G1388" s="1">
        <v>6</v>
      </c>
      <c r="H1388" s="1">
        <v>392</v>
      </c>
      <c r="I1388" t="s">
        <v>10</v>
      </c>
    </row>
    <row r="1389" spans="1:9" ht="15">
      <c r="A1389" t="s">
        <v>40</v>
      </c>
      <c r="B1389" s="1">
        <v>9</v>
      </c>
      <c r="C1389" t="s">
        <v>50</v>
      </c>
      <c r="D1389">
        <v>39</v>
      </c>
      <c r="E1389">
        <v>1</v>
      </c>
      <c r="F1389" s="1">
        <v>3</v>
      </c>
      <c r="G1389" s="1">
        <v>22</v>
      </c>
      <c r="H1389" s="1">
        <v>4</v>
      </c>
      <c r="I1389" t="s">
        <v>11</v>
      </c>
    </row>
    <row r="1390" spans="1:9" ht="15">
      <c r="A1390" t="s">
        <v>40</v>
      </c>
      <c r="B1390" s="1">
        <v>63</v>
      </c>
      <c r="C1390" t="s">
        <v>50</v>
      </c>
      <c r="D1390">
        <v>39</v>
      </c>
      <c r="E1390" t="s">
        <v>12</v>
      </c>
      <c r="F1390" s="1">
        <v>19</v>
      </c>
      <c r="G1390" s="1">
        <v>0</v>
      </c>
      <c r="H1390" s="1">
        <v>8</v>
      </c>
      <c r="I1390" t="s">
        <v>10</v>
      </c>
    </row>
    <row r="1391" spans="1:9" ht="15">
      <c r="A1391" t="s">
        <v>40</v>
      </c>
      <c r="B1391" s="1">
        <v>1</v>
      </c>
      <c r="C1391" t="s">
        <v>50</v>
      </c>
      <c r="D1391">
        <v>39</v>
      </c>
      <c r="E1391" t="s">
        <v>12</v>
      </c>
      <c r="F1391" s="1">
        <v>0</v>
      </c>
      <c r="G1391" s="1">
        <v>1</v>
      </c>
      <c r="H1391" s="1">
        <v>0</v>
      </c>
      <c r="I1391" t="s">
        <v>11</v>
      </c>
    </row>
    <row r="1392" spans="1:9" ht="15">
      <c r="A1392" t="s">
        <v>40</v>
      </c>
      <c r="B1392" s="1">
        <v>437</v>
      </c>
      <c r="C1392" t="s">
        <v>50</v>
      </c>
      <c r="D1392">
        <v>39</v>
      </c>
      <c r="E1392" t="s">
        <v>13</v>
      </c>
      <c r="F1392" s="1">
        <v>55</v>
      </c>
      <c r="G1392" s="1">
        <v>0</v>
      </c>
      <c r="H1392" s="1">
        <v>24</v>
      </c>
      <c r="I1392" t="s">
        <v>10</v>
      </c>
    </row>
    <row r="1393" spans="1:9" ht="15">
      <c r="A1393" t="s">
        <v>40</v>
      </c>
      <c r="B1393" s="1">
        <v>2</v>
      </c>
      <c r="C1393" t="s">
        <v>50</v>
      </c>
      <c r="D1393">
        <v>39</v>
      </c>
      <c r="E1393">
        <v>3</v>
      </c>
      <c r="F1393" s="1">
        <v>0</v>
      </c>
      <c r="G1393" s="1">
        <v>2</v>
      </c>
      <c r="H1393" s="1">
        <v>0</v>
      </c>
      <c r="I1393" t="s">
        <v>11</v>
      </c>
    </row>
    <row r="1394" spans="1:9" ht="15">
      <c r="A1394" t="s">
        <v>40</v>
      </c>
      <c r="B1394" s="1">
        <v>17</v>
      </c>
      <c r="C1394" t="s">
        <v>50</v>
      </c>
      <c r="D1394">
        <v>39</v>
      </c>
      <c r="E1394">
        <v>4</v>
      </c>
      <c r="F1394" s="1">
        <v>0</v>
      </c>
      <c r="G1394" s="1">
        <v>188</v>
      </c>
      <c r="H1394" s="1">
        <v>0</v>
      </c>
      <c r="I1394" t="s">
        <v>11</v>
      </c>
    </row>
    <row r="1395" spans="1:9" ht="15">
      <c r="A1395" t="s">
        <v>40</v>
      </c>
      <c r="B1395" s="1">
        <v>3830</v>
      </c>
      <c r="C1395" t="s">
        <v>50</v>
      </c>
      <c r="D1395">
        <v>44</v>
      </c>
      <c r="E1395">
        <v>1</v>
      </c>
      <c r="F1395" s="1">
        <v>585</v>
      </c>
      <c r="G1395" s="1">
        <v>13</v>
      </c>
      <c r="H1395" s="1">
        <v>510</v>
      </c>
      <c r="I1395" t="s">
        <v>10</v>
      </c>
    </row>
    <row r="1396" spans="1:9" ht="15">
      <c r="A1396" t="s">
        <v>40</v>
      </c>
      <c r="B1396" s="1">
        <v>12</v>
      </c>
      <c r="C1396" t="s">
        <v>50</v>
      </c>
      <c r="D1396">
        <v>44</v>
      </c>
      <c r="E1396">
        <v>1</v>
      </c>
      <c r="F1396" s="1">
        <v>1</v>
      </c>
      <c r="G1396" s="1">
        <v>20</v>
      </c>
      <c r="H1396" s="1">
        <v>3</v>
      </c>
      <c r="I1396" t="s">
        <v>11</v>
      </c>
    </row>
    <row r="1397" spans="1:9" ht="15">
      <c r="A1397" t="s">
        <v>40</v>
      </c>
      <c r="B1397" s="1">
        <v>352</v>
      </c>
      <c r="C1397" t="s">
        <v>50</v>
      </c>
      <c r="D1397">
        <v>44</v>
      </c>
      <c r="E1397" t="s">
        <v>12</v>
      </c>
      <c r="F1397" s="1">
        <v>46</v>
      </c>
      <c r="G1397" s="1">
        <v>0</v>
      </c>
      <c r="H1397" s="1">
        <v>18</v>
      </c>
      <c r="I1397" t="s">
        <v>10</v>
      </c>
    </row>
    <row r="1398" spans="1:9" ht="15">
      <c r="A1398" t="s">
        <v>40</v>
      </c>
      <c r="B1398" s="1">
        <v>1128</v>
      </c>
      <c r="C1398" t="s">
        <v>50</v>
      </c>
      <c r="D1398">
        <v>44</v>
      </c>
      <c r="E1398" t="s">
        <v>13</v>
      </c>
      <c r="F1398" s="1">
        <v>117</v>
      </c>
      <c r="G1398" s="1">
        <v>3</v>
      </c>
      <c r="H1398" s="1">
        <v>33</v>
      </c>
      <c r="I1398" t="s">
        <v>10</v>
      </c>
    </row>
    <row r="1399" spans="1:9" ht="15">
      <c r="A1399" t="s">
        <v>40</v>
      </c>
      <c r="B1399" s="1">
        <v>1</v>
      </c>
      <c r="C1399" t="s">
        <v>50</v>
      </c>
      <c r="D1399">
        <v>44</v>
      </c>
      <c r="E1399" t="s">
        <v>13</v>
      </c>
      <c r="F1399" s="1">
        <v>1</v>
      </c>
      <c r="G1399" s="1">
        <v>2</v>
      </c>
      <c r="H1399" s="1">
        <v>1</v>
      </c>
      <c r="I1399" t="s">
        <v>11</v>
      </c>
    </row>
    <row r="1400" spans="1:9" ht="15">
      <c r="A1400" t="s">
        <v>40</v>
      </c>
      <c r="B1400" s="1">
        <v>4</v>
      </c>
      <c r="C1400" t="s">
        <v>50</v>
      </c>
      <c r="D1400">
        <v>44</v>
      </c>
      <c r="E1400">
        <v>3</v>
      </c>
      <c r="F1400" s="1">
        <v>0</v>
      </c>
      <c r="G1400" s="1">
        <v>1</v>
      </c>
      <c r="H1400" s="1">
        <v>0</v>
      </c>
      <c r="I1400" t="s">
        <v>11</v>
      </c>
    </row>
    <row r="1401" spans="1:9" ht="15">
      <c r="A1401" t="s">
        <v>40</v>
      </c>
      <c r="B1401" s="1">
        <v>26</v>
      </c>
      <c r="C1401" t="s">
        <v>50</v>
      </c>
      <c r="D1401">
        <v>44</v>
      </c>
      <c r="E1401">
        <v>4</v>
      </c>
      <c r="F1401" s="1">
        <v>0</v>
      </c>
      <c r="G1401" s="1">
        <v>236</v>
      </c>
      <c r="H1401" s="1">
        <v>0</v>
      </c>
      <c r="I1401" t="s">
        <v>11</v>
      </c>
    </row>
    <row r="1402" spans="1:9" ht="15">
      <c r="A1402" t="s">
        <v>40</v>
      </c>
      <c r="B1402" s="1">
        <v>14532</v>
      </c>
      <c r="C1402" t="s">
        <v>50</v>
      </c>
      <c r="D1402">
        <v>54</v>
      </c>
      <c r="E1402">
        <v>1</v>
      </c>
      <c r="F1402" s="1">
        <v>1750</v>
      </c>
      <c r="G1402" s="1">
        <v>27</v>
      </c>
      <c r="H1402" s="1">
        <v>1528</v>
      </c>
      <c r="I1402" t="s">
        <v>10</v>
      </c>
    </row>
    <row r="1403" spans="1:9" ht="15">
      <c r="A1403" t="s">
        <v>40</v>
      </c>
      <c r="B1403" s="1">
        <v>28</v>
      </c>
      <c r="C1403" t="s">
        <v>50</v>
      </c>
      <c r="D1403">
        <v>54</v>
      </c>
      <c r="E1403">
        <v>1</v>
      </c>
      <c r="F1403" s="1">
        <v>8</v>
      </c>
      <c r="G1403" s="1">
        <v>50</v>
      </c>
      <c r="H1403" s="1">
        <v>11</v>
      </c>
      <c r="I1403" t="s">
        <v>11</v>
      </c>
    </row>
    <row r="1404" spans="1:9" ht="15">
      <c r="A1404" t="s">
        <v>40</v>
      </c>
      <c r="B1404" s="1">
        <v>887</v>
      </c>
      <c r="C1404" t="s">
        <v>50</v>
      </c>
      <c r="D1404">
        <v>54</v>
      </c>
      <c r="E1404" t="s">
        <v>12</v>
      </c>
      <c r="F1404" s="1">
        <v>128</v>
      </c>
      <c r="G1404" s="1">
        <v>1</v>
      </c>
      <c r="H1404" s="1">
        <v>69</v>
      </c>
      <c r="I1404" t="s">
        <v>10</v>
      </c>
    </row>
    <row r="1405" spans="1:9" ht="15">
      <c r="A1405" t="s">
        <v>40</v>
      </c>
      <c r="B1405" s="1">
        <v>1</v>
      </c>
      <c r="C1405" t="s">
        <v>50</v>
      </c>
      <c r="D1405">
        <v>54</v>
      </c>
      <c r="E1405" t="s">
        <v>12</v>
      </c>
      <c r="F1405" s="1">
        <v>1</v>
      </c>
      <c r="G1405" s="1">
        <v>1</v>
      </c>
      <c r="H1405" s="1">
        <v>0</v>
      </c>
      <c r="I1405" t="s">
        <v>11</v>
      </c>
    </row>
    <row r="1406" spans="1:9" ht="15">
      <c r="A1406" t="s">
        <v>40</v>
      </c>
      <c r="B1406" s="1">
        <v>2550</v>
      </c>
      <c r="C1406" t="s">
        <v>50</v>
      </c>
      <c r="D1406">
        <v>54</v>
      </c>
      <c r="E1406" t="s">
        <v>13</v>
      </c>
      <c r="F1406" s="1">
        <v>250</v>
      </c>
      <c r="G1406" s="1">
        <v>0</v>
      </c>
      <c r="H1406" s="1">
        <v>58</v>
      </c>
      <c r="I1406" t="s">
        <v>10</v>
      </c>
    </row>
    <row r="1407" spans="1:9" ht="15">
      <c r="A1407" t="s">
        <v>40</v>
      </c>
      <c r="B1407" s="1">
        <v>3</v>
      </c>
      <c r="C1407" t="s">
        <v>50</v>
      </c>
      <c r="D1407">
        <v>54</v>
      </c>
      <c r="E1407" t="s">
        <v>13</v>
      </c>
      <c r="F1407" s="1">
        <v>5</v>
      </c>
      <c r="G1407" s="1">
        <v>14</v>
      </c>
      <c r="H1407" s="1">
        <v>2</v>
      </c>
      <c r="I1407" t="s">
        <v>11</v>
      </c>
    </row>
    <row r="1408" spans="1:9" ht="15">
      <c r="A1408" t="s">
        <v>40</v>
      </c>
      <c r="B1408" s="1">
        <v>1</v>
      </c>
      <c r="C1408" t="s">
        <v>50</v>
      </c>
      <c r="D1408">
        <v>54</v>
      </c>
      <c r="E1408">
        <v>3</v>
      </c>
      <c r="F1408" s="1">
        <v>0</v>
      </c>
      <c r="G1408" s="1">
        <v>1</v>
      </c>
      <c r="H1408" s="1">
        <v>0</v>
      </c>
      <c r="I1408" t="s">
        <v>11</v>
      </c>
    </row>
    <row r="1409" spans="1:9" ht="15">
      <c r="A1409" t="s">
        <v>40</v>
      </c>
      <c r="B1409" s="1">
        <v>76</v>
      </c>
      <c r="C1409" t="s">
        <v>50</v>
      </c>
      <c r="D1409">
        <v>54</v>
      </c>
      <c r="E1409">
        <v>4</v>
      </c>
      <c r="F1409" s="1">
        <v>0</v>
      </c>
      <c r="G1409" s="1">
        <v>827</v>
      </c>
      <c r="H1409" s="1">
        <v>0</v>
      </c>
      <c r="I1409" t="s">
        <v>11</v>
      </c>
    </row>
    <row r="1410" spans="1:9" ht="15">
      <c r="A1410" t="s">
        <v>40</v>
      </c>
      <c r="B1410" s="1">
        <v>17584</v>
      </c>
      <c r="C1410" t="s">
        <v>50</v>
      </c>
      <c r="D1410">
        <v>64</v>
      </c>
      <c r="E1410">
        <v>1</v>
      </c>
      <c r="F1410" s="1">
        <v>1684</v>
      </c>
      <c r="G1410" s="1">
        <v>18</v>
      </c>
      <c r="H1410" s="1">
        <v>1673</v>
      </c>
      <c r="I1410" t="s">
        <v>10</v>
      </c>
    </row>
    <row r="1411" spans="1:9" ht="15">
      <c r="A1411" t="s">
        <v>40</v>
      </c>
      <c r="B1411" s="1">
        <v>34</v>
      </c>
      <c r="C1411" t="s">
        <v>50</v>
      </c>
      <c r="D1411">
        <v>64</v>
      </c>
      <c r="E1411">
        <v>1</v>
      </c>
      <c r="F1411" s="1">
        <v>3</v>
      </c>
      <c r="G1411" s="1">
        <v>13</v>
      </c>
      <c r="H1411" s="1">
        <v>5</v>
      </c>
      <c r="I1411" t="s">
        <v>11</v>
      </c>
    </row>
    <row r="1412" spans="1:9" ht="15">
      <c r="A1412" t="s">
        <v>40</v>
      </c>
      <c r="B1412" s="1">
        <v>1337</v>
      </c>
      <c r="C1412" t="s">
        <v>50</v>
      </c>
      <c r="D1412">
        <v>64</v>
      </c>
      <c r="E1412" t="s">
        <v>12</v>
      </c>
      <c r="F1412" s="1">
        <v>116</v>
      </c>
      <c r="G1412" s="1">
        <v>0</v>
      </c>
      <c r="H1412" s="1">
        <v>60</v>
      </c>
      <c r="I1412" t="s">
        <v>10</v>
      </c>
    </row>
    <row r="1413" spans="1:9" ht="15">
      <c r="A1413" t="s">
        <v>40</v>
      </c>
      <c r="B1413" s="1">
        <v>1120</v>
      </c>
      <c r="C1413" t="s">
        <v>50</v>
      </c>
      <c r="D1413">
        <v>64</v>
      </c>
      <c r="E1413" t="s">
        <v>13</v>
      </c>
      <c r="F1413" s="1">
        <v>127</v>
      </c>
      <c r="G1413" s="1">
        <v>0</v>
      </c>
      <c r="H1413" s="1">
        <v>26</v>
      </c>
      <c r="I1413" t="s">
        <v>10</v>
      </c>
    </row>
    <row r="1414" spans="1:9" ht="15">
      <c r="A1414" t="s">
        <v>40</v>
      </c>
      <c r="B1414" s="1">
        <v>69</v>
      </c>
      <c r="C1414" t="s">
        <v>50</v>
      </c>
      <c r="D1414">
        <v>64</v>
      </c>
      <c r="E1414">
        <v>4</v>
      </c>
      <c r="F1414" s="1">
        <v>0</v>
      </c>
      <c r="G1414" s="1">
        <v>611</v>
      </c>
      <c r="H1414" s="1">
        <v>0</v>
      </c>
      <c r="I1414" t="s">
        <v>11</v>
      </c>
    </row>
    <row r="1415" spans="1:9" ht="15">
      <c r="A1415" t="s">
        <v>40</v>
      </c>
      <c r="B1415" s="1">
        <v>18025</v>
      </c>
      <c r="C1415" t="s">
        <v>50</v>
      </c>
      <c r="D1415">
        <v>99</v>
      </c>
      <c r="E1415">
        <v>1</v>
      </c>
      <c r="F1415" s="1">
        <v>1196</v>
      </c>
      <c r="G1415" s="1">
        <v>9</v>
      </c>
      <c r="H1415" s="1">
        <v>1130</v>
      </c>
      <c r="I1415" t="s">
        <v>10</v>
      </c>
    </row>
    <row r="1416" spans="1:9" ht="15">
      <c r="A1416" t="s">
        <v>40</v>
      </c>
      <c r="B1416" s="1">
        <v>1287</v>
      </c>
      <c r="C1416" t="s">
        <v>50</v>
      </c>
      <c r="D1416">
        <v>99</v>
      </c>
      <c r="E1416" t="s">
        <v>12</v>
      </c>
      <c r="F1416" s="1">
        <v>105</v>
      </c>
      <c r="G1416" s="1">
        <v>0</v>
      </c>
      <c r="H1416" s="1">
        <v>47</v>
      </c>
      <c r="I1416" t="s">
        <v>10</v>
      </c>
    </row>
    <row r="1417" spans="1:9" ht="15">
      <c r="A1417" t="s">
        <v>40</v>
      </c>
      <c r="B1417" s="1">
        <v>606</v>
      </c>
      <c r="C1417" t="s">
        <v>50</v>
      </c>
      <c r="D1417">
        <v>99</v>
      </c>
      <c r="E1417" t="s">
        <v>13</v>
      </c>
      <c r="F1417" s="1">
        <v>53</v>
      </c>
      <c r="G1417" s="1">
        <v>0</v>
      </c>
      <c r="H1417" s="1">
        <v>16</v>
      </c>
      <c r="I1417" t="s">
        <v>10</v>
      </c>
    </row>
    <row r="1418" spans="1:9" ht="15">
      <c r="A1418" t="s">
        <v>40</v>
      </c>
      <c r="B1418" s="1">
        <v>17</v>
      </c>
      <c r="C1418" t="s">
        <v>50</v>
      </c>
      <c r="D1418">
        <v>99</v>
      </c>
      <c r="E1418">
        <v>4</v>
      </c>
      <c r="F1418" s="1">
        <v>0</v>
      </c>
      <c r="G1418" s="1">
        <v>79</v>
      </c>
      <c r="H1418" s="1">
        <v>0</v>
      </c>
      <c r="I1418" t="s">
        <v>11</v>
      </c>
    </row>
    <row r="1419" spans="1:9" ht="15">
      <c r="A1419" t="s">
        <v>41</v>
      </c>
      <c r="B1419" s="1">
        <v>464</v>
      </c>
      <c r="C1419" t="s">
        <v>50</v>
      </c>
      <c r="D1419">
        <v>24</v>
      </c>
      <c r="E1419">
        <v>1</v>
      </c>
      <c r="F1419" s="1">
        <v>38</v>
      </c>
      <c r="G1419" s="1">
        <v>0</v>
      </c>
      <c r="H1419" s="1">
        <v>116</v>
      </c>
      <c r="I1419" t="s">
        <v>10</v>
      </c>
    </row>
    <row r="1420" spans="1:9" ht="15">
      <c r="A1420" t="s">
        <v>41</v>
      </c>
      <c r="B1420" s="1">
        <v>3</v>
      </c>
      <c r="C1420" t="s">
        <v>50</v>
      </c>
      <c r="D1420">
        <v>24</v>
      </c>
      <c r="E1420">
        <v>1</v>
      </c>
      <c r="F1420" s="1">
        <v>0</v>
      </c>
      <c r="G1420" s="1">
        <v>2</v>
      </c>
      <c r="H1420" s="1">
        <v>0</v>
      </c>
      <c r="I1420" t="s">
        <v>11</v>
      </c>
    </row>
    <row r="1421" spans="1:9" ht="15">
      <c r="A1421" t="s">
        <v>41</v>
      </c>
      <c r="B1421" s="1">
        <v>15</v>
      </c>
      <c r="C1421" t="s">
        <v>50</v>
      </c>
      <c r="D1421">
        <v>24</v>
      </c>
      <c r="E1421" t="s">
        <v>13</v>
      </c>
      <c r="F1421" s="1">
        <v>5</v>
      </c>
      <c r="G1421" s="1">
        <v>1</v>
      </c>
      <c r="H1421" s="1">
        <v>6</v>
      </c>
      <c r="I1421" t="s">
        <v>10</v>
      </c>
    </row>
    <row r="1422" spans="1:9" ht="15">
      <c r="A1422" t="s">
        <v>41</v>
      </c>
      <c r="B1422" s="1">
        <v>25</v>
      </c>
      <c r="C1422" t="s">
        <v>50</v>
      </c>
      <c r="D1422">
        <v>24</v>
      </c>
      <c r="E1422">
        <v>4</v>
      </c>
      <c r="F1422" s="1">
        <v>0</v>
      </c>
      <c r="G1422" s="1">
        <v>35</v>
      </c>
      <c r="H1422" s="1">
        <v>0</v>
      </c>
      <c r="I1422" t="s">
        <v>11</v>
      </c>
    </row>
    <row r="1423" spans="1:9" ht="15">
      <c r="A1423" t="s">
        <v>41</v>
      </c>
      <c r="B1423" s="1">
        <v>1968</v>
      </c>
      <c r="C1423" t="s">
        <v>50</v>
      </c>
      <c r="D1423">
        <v>34</v>
      </c>
      <c r="E1423">
        <v>1</v>
      </c>
      <c r="F1423" s="1">
        <v>175</v>
      </c>
      <c r="G1423" s="1">
        <v>11</v>
      </c>
      <c r="H1423" s="1">
        <v>528</v>
      </c>
      <c r="I1423" t="s">
        <v>10</v>
      </c>
    </row>
    <row r="1424" spans="1:9" ht="15">
      <c r="A1424" t="s">
        <v>41</v>
      </c>
      <c r="B1424" s="1">
        <v>15</v>
      </c>
      <c r="C1424" t="s">
        <v>50</v>
      </c>
      <c r="D1424">
        <v>34</v>
      </c>
      <c r="E1424">
        <v>1</v>
      </c>
      <c r="F1424" s="1">
        <v>2</v>
      </c>
      <c r="G1424" s="1">
        <v>27</v>
      </c>
      <c r="H1424" s="1">
        <v>10</v>
      </c>
      <c r="I1424" t="s">
        <v>11</v>
      </c>
    </row>
    <row r="1425" spans="1:9" ht="15">
      <c r="A1425" t="s">
        <v>41</v>
      </c>
      <c r="B1425" s="1">
        <v>8</v>
      </c>
      <c r="C1425" t="s">
        <v>50</v>
      </c>
      <c r="D1425">
        <v>34</v>
      </c>
      <c r="E1425" t="s">
        <v>12</v>
      </c>
      <c r="F1425" s="1">
        <v>6</v>
      </c>
      <c r="G1425" s="1">
        <v>0</v>
      </c>
      <c r="H1425" s="1">
        <v>2</v>
      </c>
      <c r="I1425" t="s">
        <v>10</v>
      </c>
    </row>
    <row r="1426" spans="1:9" ht="15">
      <c r="A1426" t="s">
        <v>41</v>
      </c>
      <c r="B1426" s="1">
        <v>22</v>
      </c>
      <c r="C1426" t="s">
        <v>50</v>
      </c>
      <c r="D1426">
        <v>34</v>
      </c>
      <c r="E1426" t="s">
        <v>13</v>
      </c>
      <c r="F1426" s="1">
        <v>8</v>
      </c>
      <c r="G1426" s="1">
        <v>0</v>
      </c>
      <c r="H1426" s="1">
        <v>7</v>
      </c>
      <c r="I1426" t="s">
        <v>10</v>
      </c>
    </row>
    <row r="1427" spans="1:9" ht="15">
      <c r="A1427" t="s">
        <v>41</v>
      </c>
      <c r="B1427" s="1">
        <v>3</v>
      </c>
      <c r="C1427" t="s">
        <v>50</v>
      </c>
      <c r="D1427">
        <v>34</v>
      </c>
      <c r="E1427" t="s">
        <v>13</v>
      </c>
      <c r="F1427" s="1">
        <v>4</v>
      </c>
      <c r="G1427" s="1">
        <v>16</v>
      </c>
      <c r="H1427" s="1">
        <v>2</v>
      </c>
      <c r="I1427" t="s">
        <v>11</v>
      </c>
    </row>
    <row r="1428" spans="1:9" ht="15">
      <c r="A1428" t="s">
        <v>41</v>
      </c>
      <c r="B1428" s="1">
        <v>315</v>
      </c>
      <c r="C1428" t="s">
        <v>50</v>
      </c>
      <c r="D1428">
        <v>34</v>
      </c>
      <c r="E1428">
        <v>4</v>
      </c>
      <c r="F1428" s="1">
        <v>0</v>
      </c>
      <c r="G1428" s="1">
        <v>1653</v>
      </c>
      <c r="H1428" s="1">
        <v>0</v>
      </c>
      <c r="I1428" t="s">
        <v>11</v>
      </c>
    </row>
    <row r="1429" spans="1:9" ht="15">
      <c r="A1429" t="s">
        <v>41</v>
      </c>
      <c r="B1429" s="1">
        <v>1626</v>
      </c>
      <c r="C1429" t="s">
        <v>50</v>
      </c>
      <c r="D1429">
        <v>39</v>
      </c>
      <c r="E1429">
        <v>1</v>
      </c>
      <c r="F1429" s="1">
        <v>167</v>
      </c>
      <c r="G1429" s="1">
        <v>17</v>
      </c>
      <c r="H1429" s="1">
        <v>469</v>
      </c>
      <c r="I1429" t="s">
        <v>10</v>
      </c>
    </row>
    <row r="1430" spans="1:9" ht="15">
      <c r="A1430" t="s">
        <v>41</v>
      </c>
      <c r="B1430" s="1">
        <v>14</v>
      </c>
      <c r="C1430" t="s">
        <v>50</v>
      </c>
      <c r="D1430">
        <v>39</v>
      </c>
      <c r="E1430">
        <v>1</v>
      </c>
      <c r="F1430" s="1">
        <v>5</v>
      </c>
      <c r="G1430" s="1">
        <v>36</v>
      </c>
      <c r="H1430" s="1">
        <v>8</v>
      </c>
      <c r="I1430" t="s">
        <v>11</v>
      </c>
    </row>
    <row r="1431" spans="1:9" ht="15">
      <c r="A1431" t="s">
        <v>41</v>
      </c>
      <c r="B1431" s="1">
        <v>16</v>
      </c>
      <c r="C1431" t="s">
        <v>50</v>
      </c>
      <c r="D1431">
        <v>39</v>
      </c>
      <c r="E1431" t="s">
        <v>12</v>
      </c>
      <c r="F1431" s="1">
        <v>7</v>
      </c>
      <c r="G1431" s="1">
        <v>0</v>
      </c>
      <c r="H1431" s="1">
        <v>4</v>
      </c>
      <c r="I1431" t="s">
        <v>10</v>
      </c>
    </row>
    <row r="1432" spans="1:9" ht="15">
      <c r="A1432" t="s">
        <v>41</v>
      </c>
      <c r="B1432" s="1">
        <v>21</v>
      </c>
      <c r="C1432" t="s">
        <v>50</v>
      </c>
      <c r="D1432">
        <v>39</v>
      </c>
      <c r="E1432" t="s">
        <v>13</v>
      </c>
      <c r="F1432" s="1">
        <v>14</v>
      </c>
      <c r="G1432" s="1">
        <v>5</v>
      </c>
      <c r="H1432" s="1">
        <v>7</v>
      </c>
      <c r="I1432" t="s">
        <v>10</v>
      </c>
    </row>
    <row r="1433" spans="1:9" ht="15">
      <c r="A1433" t="s">
        <v>41</v>
      </c>
      <c r="B1433" s="1">
        <v>357</v>
      </c>
      <c r="C1433" t="s">
        <v>50</v>
      </c>
      <c r="D1433">
        <v>39</v>
      </c>
      <c r="E1433">
        <v>4</v>
      </c>
      <c r="F1433" s="1">
        <v>0</v>
      </c>
      <c r="G1433" s="1">
        <v>2645</v>
      </c>
      <c r="H1433" s="1">
        <v>0</v>
      </c>
      <c r="I1433" t="s">
        <v>11</v>
      </c>
    </row>
    <row r="1434" spans="1:9" ht="15">
      <c r="A1434" t="s">
        <v>41</v>
      </c>
      <c r="B1434" s="1">
        <v>2268</v>
      </c>
      <c r="C1434" t="s">
        <v>50</v>
      </c>
      <c r="D1434">
        <v>44</v>
      </c>
      <c r="E1434">
        <v>1</v>
      </c>
      <c r="F1434" s="1">
        <v>228</v>
      </c>
      <c r="G1434" s="1">
        <v>24</v>
      </c>
      <c r="H1434" s="1">
        <v>617</v>
      </c>
      <c r="I1434" t="s">
        <v>10</v>
      </c>
    </row>
    <row r="1435" spans="1:9" ht="15">
      <c r="A1435" t="s">
        <v>41</v>
      </c>
      <c r="B1435" s="1">
        <v>34</v>
      </c>
      <c r="C1435" t="s">
        <v>50</v>
      </c>
      <c r="D1435">
        <v>44</v>
      </c>
      <c r="E1435">
        <v>1</v>
      </c>
      <c r="F1435" s="1">
        <v>5</v>
      </c>
      <c r="G1435" s="1">
        <v>90</v>
      </c>
      <c r="H1435" s="1">
        <v>23</v>
      </c>
      <c r="I1435" t="s">
        <v>11</v>
      </c>
    </row>
    <row r="1436" spans="1:9" ht="15">
      <c r="A1436" t="s">
        <v>41</v>
      </c>
      <c r="B1436" s="1">
        <v>36</v>
      </c>
      <c r="C1436" t="s">
        <v>50</v>
      </c>
      <c r="D1436">
        <v>44</v>
      </c>
      <c r="E1436" t="s">
        <v>12</v>
      </c>
      <c r="F1436" s="1">
        <v>7</v>
      </c>
      <c r="G1436" s="1">
        <v>0</v>
      </c>
      <c r="H1436" s="1">
        <v>5</v>
      </c>
      <c r="I1436" t="s">
        <v>10</v>
      </c>
    </row>
    <row r="1437" spans="1:9" ht="15">
      <c r="A1437" t="s">
        <v>41</v>
      </c>
      <c r="B1437" s="1">
        <v>31</v>
      </c>
      <c r="C1437" t="s">
        <v>50</v>
      </c>
      <c r="D1437">
        <v>44</v>
      </c>
      <c r="E1437" t="s">
        <v>13</v>
      </c>
      <c r="F1437" s="1">
        <v>7</v>
      </c>
      <c r="G1437" s="1">
        <v>1</v>
      </c>
      <c r="H1437" s="1">
        <v>6</v>
      </c>
      <c r="I1437" t="s">
        <v>10</v>
      </c>
    </row>
    <row r="1438" spans="1:9" ht="15">
      <c r="A1438" t="s">
        <v>41</v>
      </c>
      <c r="B1438" s="1">
        <v>416</v>
      </c>
      <c r="C1438" t="s">
        <v>50</v>
      </c>
      <c r="D1438">
        <v>44</v>
      </c>
      <c r="E1438">
        <v>4</v>
      </c>
      <c r="F1438" s="1">
        <v>0</v>
      </c>
      <c r="G1438" s="1">
        <v>2373</v>
      </c>
      <c r="H1438" s="1">
        <v>0</v>
      </c>
      <c r="I1438" t="s">
        <v>11</v>
      </c>
    </row>
    <row r="1439" spans="1:9" ht="15">
      <c r="A1439" t="s">
        <v>41</v>
      </c>
      <c r="B1439" s="1">
        <v>4872</v>
      </c>
      <c r="C1439" t="s">
        <v>50</v>
      </c>
      <c r="D1439">
        <v>54</v>
      </c>
      <c r="E1439">
        <v>1</v>
      </c>
      <c r="F1439" s="1">
        <v>506</v>
      </c>
      <c r="G1439" s="1">
        <v>53</v>
      </c>
      <c r="H1439" s="1">
        <v>1251</v>
      </c>
      <c r="I1439" t="s">
        <v>10</v>
      </c>
    </row>
    <row r="1440" spans="1:9" ht="15">
      <c r="A1440" t="s">
        <v>41</v>
      </c>
      <c r="B1440" s="1">
        <v>74</v>
      </c>
      <c r="C1440" t="s">
        <v>50</v>
      </c>
      <c r="D1440">
        <v>54</v>
      </c>
      <c r="E1440">
        <v>1</v>
      </c>
      <c r="F1440">
        <v>31</v>
      </c>
      <c r="G1440">
        <v>315</v>
      </c>
      <c r="H1440">
        <v>55</v>
      </c>
      <c r="I1440" t="s">
        <v>11</v>
      </c>
    </row>
    <row r="1441" spans="1:9" ht="15">
      <c r="A1441" t="s">
        <v>41</v>
      </c>
      <c r="B1441" s="1">
        <v>58</v>
      </c>
      <c r="C1441" s="1" t="s">
        <v>50</v>
      </c>
      <c r="D1441">
        <v>54</v>
      </c>
      <c r="E1441" t="s">
        <v>12</v>
      </c>
      <c r="F1441" s="1">
        <v>11</v>
      </c>
      <c r="G1441" s="1">
        <v>1</v>
      </c>
      <c r="H1441" s="1">
        <v>11</v>
      </c>
      <c r="I1441" t="s">
        <v>10</v>
      </c>
    </row>
    <row r="1442" spans="1:9" ht="15">
      <c r="A1442" t="s">
        <v>41</v>
      </c>
      <c r="B1442" s="1">
        <v>84</v>
      </c>
      <c r="C1442" s="1" t="s">
        <v>50</v>
      </c>
      <c r="D1442">
        <v>54</v>
      </c>
      <c r="E1442" t="s">
        <v>13</v>
      </c>
      <c r="F1442" s="1">
        <v>24</v>
      </c>
      <c r="G1442" s="1">
        <v>1</v>
      </c>
      <c r="H1442" s="1">
        <v>14</v>
      </c>
      <c r="I1442" t="s">
        <v>10</v>
      </c>
    </row>
    <row r="1443" spans="1:9" ht="15">
      <c r="A1443" t="s">
        <v>41</v>
      </c>
      <c r="B1443" s="1">
        <v>928</v>
      </c>
      <c r="C1443" s="1" t="s">
        <v>50</v>
      </c>
      <c r="D1443">
        <v>54</v>
      </c>
      <c r="E1443">
        <v>4</v>
      </c>
      <c r="F1443" s="1">
        <v>0</v>
      </c>
      <c r="G1443" s="1">
        <v>8646</v>
      </c>
      <c r="H1443" s="1">
        <v>0</v>
      </c>
      <c r="I1443" t="s">
        <v>11</v>
      </c>
    </row>
    <row r="1444" spans="1:9" ht="15">
      <c r="A1444" t="s">
        <v>41</v>
      </c>
      <c r="B1444" s="1">
        <v>5695</v>
      </c>
      <c r="C1444" s="1" t="s">
        <v>50</v>
      </c>
      <c r="D1444">
        <v>64</v>
      </c>
      <c r="E1444">
        <v>1</v>
      </c>
      <c r="F1444" s="1">
        <v>558</v>
      </c>
      <c r="G1444" s="1">
        <v>68</v>
      </c>
      <c r="H1444" s="1">
        <v>1339</v>
      </c>
      <c r="I1444" t="s">
        <v>10</v>
      </c>
    </row>
    <row r="1445" spans="1:9" ht="15">
      <c r="A1445" t="s">
        <v>41</v>
      </c>
      <c r="B1445" s="1">
        <v>70</v>
      </c>
      <c r="C1445" s="1" t="s">
        <v>50</v>
      </c>
      <c r="D1445">
        <v>64</v>
      </c>
      <c r="E1445">
        <v>1</v>
      </c>
      <c r="F1445" s="1">
        <v>26</v>
      </c>
      <c r="G1445" s="1">
        <v>274</v>
      </c>
      <c r="H1445" s="1">
        <v>50</v>
      </c>
      <c r="I1445" t="s">
        <v>11</v>
      </c>
    </row>
    <row r="1446" spans="1:9" ht="15">
      <c r="A1446" t="s">
        <v>41</v>
      </c>
      <c r="B1446" s="1">
        <v>70</v>
      </c>
      <c r="C1446" s="1" t="s">
        <v>50</v>
      </c>
      <c r="D1446">
        <v>64</v>
      </c>
      <c r="E1446" t="s">
        <v>12</v>
      </c>
      <c r="F1446" s="1">
        <v>15</v>
      </c>
      <c r="G1446" s="1">
        <v>2</v>
      </c>
      <c r="H1446" s="1">
        <v>14</v>
      </c>
      <c r="I1446" t="s">
        <v>10</v>
      </c>
    </row>
    <row r="1447" spans="1:9" ht="15">
      <c r="A1447" t="s">
        <v>41</v>
      </c>
      <c r="B1447" s="1">
        <v>1</v>
      </c>
      <c r="C1447" s="1" t="s">
        <v>50</v>
      </c>
      <c r="D1447">
        <v>64</v>
      </c>
      <c r="E1447" t="s">
        <v>12</v>
      </c>
      <c r="F1447" s="1">
        <v>1</v>
      </c>
      <c r="G1447" s="1">
        <v>5</v>
      </c>
      <c r="H1447" s="1">
        <v>1</v>
      </c>
      <c r="I1447" t="s">
        <v>11</v>
      </c>
    </row>
    <row r="1448" spans="1:9" ht="15">
      <c r="A1448" t="s">
        <v>41</v>
      </c>
      <c r="B1448" s="1">
        <v>49</v>
      </c>
      <c r="C1448" s="1" t="s">
        <v>50</v>
      </c>
      <c r="D1448">
        <v>64</v>
      </c>
      <c r="E1448" t="s">
        <v>13</v>
      </c>
      <c r="F1448" s="1">
        <v>15</v>
      </c>
      <c r="G1448" s="1">
        <v>0</v>
      </c>
      <c r="H1448" s="1">
        <v>7</v>
      </c>
      <c r="I1448" t="s">
        <v>10</v>
      </c>
    </row>
    <row r="1449" spans="1:9" ht="15">
      <c r="A1449" t="s">
        <v>41</v>
      </c>
      <c r="B1449" s="1">
        <v>877</v>
      </c>
      <c r="C1449" s="1" t="s">
        <v>50</v>
      </c>
      <c r="D1449">
        <v>64</v>
      </c>
      <c r="E1449">
        <v>4</v>
      </c>
      <c r="F1449" s="1">
        <v>0</v>
      </c>
      <c r="G1449" s="1">
        <v>12790</v>
      </c>
      <c r="H1449" s="1">
        <v>0</v>
      </c>
      <c r="I1449" t="s">
        <v>11</v>
      </c>
    </row>
    <row r="1450" spans="1:9" ht="15">
      <c r="A1450" t="s">
        <v>41</v>
      </c>
      <c r="B1450" s="1">
        <v>4829</v>
      </c>
      <c r="C1450" s="1" t="s">
        <v>50</v>
      </c>
      <c r="D1450">
        <v>99</v>
      </c>
      <c r="E1450">
        <v>1</v>
      </c>
      <c r="F1450" s="1">
        <v>394</v>
      </c>
      <c r="G1450" s="1">
        <v>27</v>
      </c>
      <c r="H1450" s="1">
        <v>728</v>
      </c>
      <c r="I1450" t="s">
        <v>10</v>
      </c>
    </row>
    <row r="1451" spans="1:9" ht="15">
      <c r="A1451" t="s">
        <v>41</v>
      </c>
      <c r="B1451" s="1">
        <v>55</v>
      </c>
      <c r="C1451" s="1" t="s">
        <v>50</v>
      </c>
      <c r="D1451">
        <v>99</v>
      </c>
      <c r="E1451">
        <v>1</v>
      </c>
      <c r="F1451" s="1">
        <v>16</v>
      </c>
      <c r="G1451" s="1">
        <v>171</v>
      </c>
      <c r="H1451" s="1">
        <v>31</v>
      </c>
      <c r="I1451" t="s">
        <v>11</v>
      </c>
    </row>
    <row r="1452" spans="1:9" ht="15">
      <c r="A1452" t="s">
        <v>41</v>
      </c>
      <c r="B1452" s="1">
        <v>42</v>
      </c>
      <c r="C1452" s="1" t="s">
        <v>50</v>
      </c>
      <c r="D1452">
        <v>99</v>
      </c>
      <c r="E1452" t="s">
        <v>12</v>
      </c>
      <c r="F1452" s="1">
        <v>9</v>
      </c>
      <c r="G1452" s="1">
        <v>0</v>
      </c>
      <c r="H1452" s="1">
        <v>6</v>
      </c>
      <c r="I1452" t="s">
        <v>10</v>
      </c>
    </row>
    <row r="1453" spans="1:9" ht="15">
      <c r="A1453" t="s">
        <v>41</v>
      </c>
      <c r="B1453" s="1">
        <v>1</v>
      </c>
      <c r="C1453" s="1" t="s">
        <v>50</v>
      </c>
      <c r="D1453">
        <v>99</v>
      </c>
      <c r="E1453" t="s">
        <v>12</v>
      </c>
      <c r="F1453" s="1">
        <v>0</v>
      </c>
      <c r="G1453" s="1">
        <v>2</v>
      </c>
      <c r="H1453" s="1">
        <v>1</v>
      </c>
      <c r="I1453" t="s">
        <v>11</v>
      </c>
    </row>
    <row r="1454" spans="1:9" ht="15">
      <c r="A1454" t="s">
        <v>41</v>
      </c>
      <c r="B1454" s="1">
        <v>16</v>
      </c>
      <c r="C1454" s="1" t="s">
        <v>50</v>
      </c>
      <c r="D1454">
        <v>99</v>
      </c>
      <c r="E1454" t="s">
        <v>13</v>
      </c>
      <c r="F1454" s="1">
        <v>4</v>
      </c>
      <c r="G1454" s="1">
        <v>0</v>
      </c>
      <c r="H1454" s="1">
        <v>3</v>
      </c>
      <c r="I1454" t="s">
        <v>10</v>
      </c>
    </row>
    <row r="1455" spans="1:9" ht="15">
      <c r="A1455" t="s">
        <v>41</v>
      </c>
      <c r="B1455" s="1">
        <v>282</v>
      </c>
      <c r="C1455" s="1" t="s">
        <v>50</v>
      </c>
      <c r="D1455">
        <v>99</v>
      </c>
      <c r="E1455">
        <v>4</v>
      </c>
      <c r="F1455" s="1">
        <v>0</v>
      </c>
      <c r="G1455" s="1">
        <v>2962</v>
      </c>
      <c r="H1455" s="1">
        <v>0</v>
      </c>
      <c r="I1455" t="s">
        <v>11</v>
      </c>
    </row>
    <row r="1456" spans="1:9" ht="15">
      <c r="A1456" t="s">
        <v>42</v>
      </c>
      <c r="B1456" s="1">
        <v>72177</v>
      </c>
      <c r="C1456" s="1" t="s">
        <v>50</v>
      </c>
      <c r="F1456" s="1" t="s">
        <v>50</v>
      </c>
      <c r="G1456" s="1" t="s">
        <v>50</v>
      </c>
      <c r="H1456" s="1" t="s">
        <v>50</v>
      </c>
      <c r="I1456" t="s">
        <v>11</v>
      </c>
    </row>
    <row r="1457" spans="1:9" ht="15">
      <c r="A1457" t="s">
        <v>42</v>
      </c>
      <c r="B1457" s="1">
        <v>523</v>
      </c>
      <c r="C1457" s="1">
        <v>802</v>
      </c>
      <c r="D1457">
        <v>24</v>
      </c>
      <c r="E1457">
        <v>1</v>
      </c>
      <c r="F1457" s="1">
        <v>90</v>
      </c>
      <c r="G1457" s="1">
        <v>10</v>
      </c>
      <c r="H1457" s="1">
        <v>157</v>
      </c>
      <c r="I1457" t="s">
        <v>10</v>
      </c>
    </row>
    <row r="1458" spans="1:9" ht="15">
      <c r="A1458" t="s">
        <v>42</v>
      </c>
      <c r="B1458" s="1">
        <v>9</v>
      </c>
      <c r="C1458" s="1">
        <v>12</v>
      </c>
      <c r="D1458">
        <v>24</v>
      </c>
      <c r="E1458">
        <v>1</v>
      </c>
      <c r="F1458" s="1">
        <v>3</v>
      </c>
      <c r="G1458" s="1">
        <v>13</v>
      </c>
      <c r="H1458" s="1">
        <v>5</v>
      </c>
      <c r="I1458" t="s">
        <v>11</v>
      </c>
    </row>
    <row r="1459" spans="1:9" ht="15">
      <c r="A1459" t="s">
        <v>42</v>
      </c>
      <c r="B1459" s="1">
        <v>29</v>
      </c>
      <c r="C1459" s="1">
        <v>32</v>
      </c>
      <c r="D1459">
        <v>24</v>
      </c>
      <c r="E1459" t="s">
        <v>12</v>
      </c>
      <c r="F1459" s="1">
        <v>16</v>
      </c>
      <c r="G1459" s="1">
        <v>2</v>
      </c>
      <c r="H1459" s="1">
        <v>8</v>
      </c>
      <c r="I1459" t="s">
        <v>10</v>
      </c>
    </row>
    <row r="1460" spans="1:9" ht="15">
      <c r="A1460" t="s">
        <v>42</v>
      </c>
      <c r="B1460" s="1">
        <v>292</v>
      </c>
      <c r="C1460" s="1">
        <v>409</v>
      </c>
      <c r="D1460">
        <v>24</v>
      </c>
      <c r="E1460" t="s">
        <v>13</v>
      </c>
      <c r="F1460" s="1">
        <v>168</v>
      </c>
      <c r="G1460" s="1">
        <v>22</v>
      </c>
      <c r="H1460" s="1">
        <v>84</v>
      </c>
      <c r="I1460" t="s">
        <v>10</v>
      </c>
    </row>
    <row r="1461" spans="1:9" ht="15">
      <c r="A1461" t="s">
        <v>42</v>
      </c>
      <c r="B1461" s="1">
        <v>14</v>
      </c>
      <c r="C1461" s="1">
        <v>15</v>
      </c>
      <c r="D1461">
        <v>24</v>
      </c>
      <c r="E1461" t="s">
        <v>13</v>
      </c>
      <c r="F1461" s="1">
        <v>5</v>
      </c>
      <c r="G1461" s="1">
        <v>20</v>
      </c>
      <c r="H1461" s="1">
        <v>3</v>
      </c>
      <c r="I1461" t="s">
        <v>11</v>
      </c>
    </row>
    <row r="1462" spans="1:9" ht="15">
      <c r="A1462" t="s">
        <v>42</v>
      </c>
      <c r="B1462" s="1">
        <v>17</v>
      </c>
      <c r="C1462" s="1">
        <v>24</v>
      </c>
      <c r="D1462">
        <v>24</v>
      </c>
      <c r="E1462">
        <v>3</v>
      </c>
      <c r="F1462" s="1">
        <v>12</v>
      </c>
      <c r="G1462" s="1">
        <v>8</v>
      </c>
      <c r="H1462" s="1">
        <v>3</v>
      </c>
      <c r="I1462" t="s">
        <v>10</v>
      </c>
    </row>
    <row r="1463" spans="1:9" ht="15">
      <c r="A1463" t="s">
        <v>42</v>
      </c>
      <c r="B1463" s="1">
        <v>19</v>
      </c>
      <c r="C1463" s="1">
        <v>30</v>
      </c>
      <c r="D1463">
        <v>24</v>
      </c>
      <c r="E1463">
        <v>3</v>
      </c>
      <c r="F1463" s="1">
        <v>2</v>
      </c>
      <c r="G1463" s="1">
        <v>34</v>
      </c>
      <c r="H1463" s="1">
        <v>4</v>
      </c>
      <c r="I1463" t="s">
        <v>11</v>
      </c>
    </row>
    <row r="1464" spans="1:9" ht="15">
      <c r="A1464" t="s">
        <v>42</v>
      </c>
      <c r="B1464" s="1">
        <v>10</v>
      </c>
      <c r="C1464" s="1">
        <v>17</v>
      </c>
      <c r="D1464">
        <v>24</v>
      </c>
      <c r="E1464">
        <v>4</v>
      </c>
      <c r="F1464" s="1">
        <v>0</v>
      </c>
      <c r="G1464" s="1">
        <v>22</v>
      </c>
      <c r="H1464" s="1">
        <v>0</v>
      </c>
      <c r="I1464" t="s">
        <v>11</v>
      </c>
    </row>
    <row r="1465" spans="1:9" ht="15">
      <c r="A1465" t="s">
        <v>42</v>
      </c>
      <c r="B1465" s="1">
        <v>2765</v>
      </c>
      <c r="C1465" s="1">
        <v>3819</v>
      </c>
      <c r="D1465">
        <v>34</v>
      </c>
      <c r="E1465">
        <v>1</v>
      </c>
      <c r="F1465" s="1">
        <v>580</v>
      </c>
      <c r="G1465" s="1">
        <v>120</v>
      </c>
      <c r="H1465" s="1">
        <v>979</v>
      </c>
      <c r="I1465" t="s">
        <v>10</v>
      </c>
    </row>
    <row r="1466" spans="1:9" ht="15">
      <c r="A1466" t="s">
        <v>42</v>
      </c>
      <c r="B1466" s="1">
        <v>115</v>
      </c>
      <c r="C1466" s="1">
        <v>184</v>
      </c>
      <c r="D1466">
        <v>34</v>
      </c>
      <c r="E1466">
        <v>1</v>
      </c>
      <c r="F1466" s="1">
        <v>35</v>
      </c>
      <c r="G1466" s="1">
        <v>246</v>
      </c>
      <c r="H1466" s="1">
        <v>62</v>
      </c>
      <c r="I1466" t="s">
        <v>11</v>
      </c>
    </row>
    <row r="1467" spans="1:9" ht="15">
      <c r="A1467" t="s">
        <v>42</v>
      </c>
      <c r="B1467" s="1">
        <v>68</v>
      </c>
      <c r="C1467" s="1">
        <v>102</v>
      </c>
      <c r="D1467">
        <v>34</v>
      </c>
      <c r="E1467" t="s">
        <v>12</v>
      </c>
      <c r="F1467" s="1">
        <v>36</v>
      </c>
      <c r="G1467" s="1">
        <v>5</v>
      </c>
      <c r="H1467" s="1">
        <v>24</v>
      </c>
      <c r="I1467" t="s">
        <v>10</v>
      </c>
    </row>
    <row r="1468" spans="1:9" ht="15">
      <c r="A1468" t="s">
        <v>42</v>
      </c>
      <c r="B1468" s="1">
        <v>1</v>
      </c>
      <c r="C1468" s="1">
        <v>1</v>
      </c>
      <c r="D1468">
        <v>34</v>
      </c>
      <c r="E1468" t="s">
        <v>12</v>
      </c>
      <c r="F1468" s="1">
        <v>1</v>
      </c>
      <c r="G1468" s="1">
        <v>5</v>
      </c>
      <c r="H1468" s="1">
        <v>1</v>
      </c>
      <c r="I1468" t="s">
        <v>11</v>
      </c>
    </row>
    <row r="1469" spans="1:9" ht="15">
      <c r="A1469" t="s">
        <v>42</v>
      </c>
      <c r="B1469" s="1">
        <v>1022</v>
      </c>
      <c r="C1469" s="1">
        <v>1583</v>
      </c>
      <c r="D1469">
        <v>34</v>
      </c>
      <c r="E1469" t="s">
        <v>13</v>
      </c>
      <c r="F1469" s="1">
        <v>873</v>
      </c>
      <c r="G1469" s="1">
        <v>160</v>
      </c>
      <c r="H1469" s="1">
        <v>448</v>
      </c>
      <c r="I1469" t="s">
        <v>10</v>
      </c>
    </row>
    <row r="1470" spans="1:9" ht="15">
      <c r="A1470" t="s">
        <v>42</v>
      </c>
      <c r="B1470" s="1">
        <v>72</v>
      </c>
      <c r="C1470" s="1">
        <v>143</v>
      </c>
      <c r="D1470">
        <v>34</v>
      </c>
      <c r="E1470" t="s">
        <v>13</v>
      </c>
      <c r="F1470" s="1">
        <v>89</v>
      </c>
      <c r="G1470" s="1">
        <v>261</v>
      </c>
      <c r="H1470" s="1">
        <v>45</v>
      </c>
      <c r="I1470" t="s">
        <v>11</v>
      </c>
    </row>
    <row r="1471" spans="1:9" ht="15">
      <c r="A1471" t="s">
        <v>42</v>
      </c>
      <c r="B1471" s="1">
        <v>109</v>
      </c>
      <c r="C1471" s="1">
        <v>215</v>
      </c>
      <c r="D1471">
        <v>34</v>
      </c>
      <c r="E1471">
        <v>3</v>
      </c>
      <c r="F1471" s="1">
        <v>48</v>
      </c>
      <c r="G1471" s="1">
        <v>53</v>
      </c>
      <c r="H1471" s="1">
        <v>54</v>
      </c>
      <c r="I1471" t="s">
        <v>10</v>
      </c>
    </row>
    <row r="1472" spans="1:9" ht="15">
      <c r="A1472" t="s">
        <v>42</v>
      </c>
      <c r="B1472" s="1">
        <v>193</v>
      </c>
      <c r="C1472" s="1">
        <v>308</v>
      </c>
      <c r="D1472">
        <v>34</v>
      </c>
      <c r="E1472">
        <v>3</v>
      </c>
      <c r="F1472" s="1">
        <v>21</v>
      </c>
      <c r="G1472" s="1">
        <v>256</v>
      </c>
      <c r="H1472" s="1">
        <v>37</v>
      </c>
      <c r="I1472" t="s">
        <v>11</v>
      </c>
    </row>
    <row r="1473" spans="1:9" ht="15">
      <c r="A1473" t="s">
        <v>42</v>
      </c>
      <c r="B1473" s="1">
        <v>142</v>
      </c>
      <c r="C1473" s="1">
        <v>333</v>
      </c>
      <c r="D1473">
        <v>34</v>
      </c>
      <c r="E1473">
        <v>4</v>
      </c>
      <c r="F1473" s="1">
        <v>0</v>
      </c>
      <c r="G1473" s="1">
        <v>289</v>
      </c>
      <c r="H1473" s="1">
        <v>0</v>
      </c>
      <c r="I1473" t="s">
        <v>11</v>
      </c>
    </row>
    <row r="1474" spans="1:9" ht="15">
      <c r="A1474" t="s">
        <v>42</v>
      </c>
      <c r="B1474" s="1">
        <v>1355</v>
      </c>
      <c r="C1474" s="1">
        <v>1355</v>
      </c>
      <c r="D1474">
        <v>39</v>
      </c>
      <c r="E1474">
        <v>1</v>
      </c>
      <c r="F1474" s="1">
        <v>185</v>
      </c>
      <c r="G1474" s="1">
        <v>46</v>
      </c>
      <c r="H1474" s="1">
        <v>373</v>
      </c>
      <c r="I1474" t="s">
        <v>10</v>
      </c>
    </row>
    <row r="1475" spans="1:9" ht="15">
      <c r="A1475" t="s">
        <v>42</v>
      </c>
      <c r="B1475" s="1">
        <v>42</v>
      </c>
      <c r="C1475" s="1">
        <v>42</v>
      </c>
      <c r="D1475">
        <v>39</v>
      </c>
      <c r="E1475">
        <v>1</v>
      </c>
      <c r="F1475" s="1">
        <v>6</v>
      </c>
      <c r="G1475" s="1">
        <v>46</v>
      </c>
      <c r="H1475" s="1">
        <v>14</v>
      </c>
      <c r="I1475" t="s">
        <v>11</v>
      </c>
    </row>
    <row r="1476" spans="1:9" ht="15">
      <c r="A1476" t="s">
        <v>42</v>
      </c>
      <c r="B1476" s="1">
        <v>47</v>
      </c>
      <c r="C1476" s="1">
        <v>47</v>
      </c>
      <c r="D1476">
        <v>39</v>
      </c>
      <c r="E1476" t="s">
        <v>12</v>
      </c>
      <c r="F1476" s="1">
        <v>16</v>
      </c>
      <c r="G1476" s="1">
        <v>2</v>
      </c>
      <c r="H1476" s="1">
        <v>10</v>
      </c>
      <c r="I1476" t="s">
        <v>10</v>
      </c>
    </row>
    <row r="1477" spans="1:9" ht="15">
      <c r="A1477" t="s">
        <v>42</v>
      </c>
      <c r="B1477" s="1">
        <v>2</v>
      </c>
      <c r="C1477" s="1">
        <v>2</v>
      </c>
      <c r="D1477">
        <v>39</v>
      </c>
      <c r="E1477" t="s">
        <v>12</v>
      </c>
      <c r="F1477" s="1">
        <v>2</v>
      </c>
      <c r="G1477" s="1">
        <v>4</v>
      </c>
      <c r="H1477" s="1">
        <v>0</v>
      </c>
      <c r="I1477" t="s">
        <v>11</v>
      </c>
    </row>
    <row r="1478" spans="1:9" ht="15">
      <c r="A1478" t="s">
        <v>42</v>
      </c>
      <c r="B1478" s="1">
        <v>181</v>
      </c>
      <c r="C1478" s="1">
        <v>181</v>
      </c>
      <c r="D1478">
        <v>39</v>
      </c>
      <c r="E1478" t="s">
        <v>13</v>
      </c>
      <c r="F1478" s="1">
        <v>66</v>
      </c>
      <c r="G1478" s="1">
        <v>2</v>
      </c>
      <c r="H1478" s="1">
        <v>32</v>
      </c>
      <c r="I1478" t="s">
        <v>10</v>
      </c>
    </row>
    <row r="1479" spans="1:9" ht="15">
      <c r="A1479" t="s">
        <v>42</v>
      </c>
      <c r="B1479" s="1">
        <v>2</v>
      </c>
      <c r="C1479" s="1">
        <v>2</v>
      </c>
      <c r="D1479">
        <v>39</v>
      </c>
      <c r="E1479">
        <v>3</v>
      </c>
      <c r="F1479" s="1">
        <v>0</v>
      </c>
      <c r="G1479" s="1">
        <v>0</v>
      </c>
      <c r="H1479" s="1">
        <v>1</v>
      </c>
      <c r="I1479" t="s">
        <v>10</v>
      </c>
    </row>
    <row r="1480" spans="1:9" ht="15">
      <c r="A1480" t="s">
        <v>42</v>
      </c>
      <c r="B1480" s="1">
        <v>14</v>
      </c>
      <c r="C1480" s="1">
        <v>14</v>
      </c>
      <c r="D1480">
        <v>39</v>
      </c>
      <c r="E1480">
        <v>4</v>
      </c>
      <c r="F1480" s="1">
        <v>0</v>
      </c>
      <c r="G1480" s="1">
        <v>8</v>
      </c>
      <c r="H1480" s="1">
        <v>0</v>
      </c>
      <c r="I1480" t="s">
        <v>11</v>
      </c>
    </row>
    <row r="1481" spans="1:9" ht="15">
      <c r="A1481" t="s">
        <v>42</v>
      </c>
      <c r="B1481" s="1">
        <v>7092</v>
      </c>
      <c r="C1481" s="1">
        <v>10641</v>
      </c>
      <c r="D1481">
        <v>44</v>
      </c>
      <c r="E1481">
        <v>1</v>
      </c>
      <c r="F1481" s="1">
        <v>1780</v>
      </c>
      <c r="G1481" s="1">
        <v>602</v>
      </c>
      <c r="H1481" s="1">
        <v>2971</v>
      </c>
      <c r="I1481" t="s">
        <v>10</v>
      </c>
    </row>
    <row r="1482" spans="1:9" ht="15">
      <c r="A1482" t="s">
        <v>42</v>
      </c>
      <c r="B1482" s="1">
        <v>398</v>
      </c>
      <c r="C1482" s="1">
        <v>733</v>
      </c>
      <c r="D1482">
        <v>44</v>
      </c>
      <c r="E1482">
        <v>1</v>
      </c>
      <c r="F1482" s="1">
        <v>126</v>
      </c>
      <c r="G1482" s="1">
        <v>1312</v>
      </c>
      <c r="H1482" s="1">
        <v>273</v>
      </c>
      <c r="I1482" t="s">
        <v>11</v>
      </c>
    </row>
    <row r="1483" spans="1:9" ht="15">
      <c r="A1483" t="s">
        <v>42</v>
      </c>
      <c r="B1483" s="1">
        <v>157</v>
      </c>
      <c r="C1483" s="1">
        <v>290</v>
      </c>
      <c r="D1483">
        <v>44</v>
      </c>
      <c r="E1483" t="s">
        <v>12</v>
      </c>
      <c r="F1483" s="1">
        <v>81</v>
      </c>
      <c r="G1483" s="1">
        <v>15</v>
      </c>
      <c r="H1483" s="1">
        <v>48</v>
      </c>
      <c r="I1483" t="s">
        <v>10</v>
      </c>
    </row>
    <row r="1484" spans="1:9" ht="15">
      <c r="A1484" t="s">
        <v>42</v>
      </c>
      <c r="B1484" s="1">
        <v>8</v>
      </c>
      <c r="C1484" s="1">
        <v>17</v>
      </c>
      <c r="D1484">
        <v>44</v>
      </c>
      <c r="E1484" t="s">
        <v>12</v>
      </c>
      <c r="F1484" s="1">
        <v>5</v>
      </c>
      <c r="G1484" s="1">
        <v>47</v>
      </c>
      <c r="H1484" s="1">
        <v>5</v>
      </c>
      <c r="I1484" t="s">
        <v>11</v>
      </c>
    </row>
    <row r="1485" spans="1:9" ht="15">
      <c r="A1485" t="s">
        <v>42</v>
      </c>
      <c r="B1485" s="1">
        <v>1357</v>
      </c>
      <c r="C1485" s="1">
        <v>2278</v>
      </c>
      <c r="D1485">
        <v>44</v>
      </c>
      <c r="E1485" t="s">
        <v>13</v>
      </c>
      <c r="F1485" s="1">
        <v>1323</v>
      </c>
      <c r="G1485" s="1">
        <v>253</v>
      </c>
      <c r="H1485" s="1">
        <v>613</v>
      </c>
      <c r="I1485" t="s">
        <v>10</v>
      </c>
    </row>
    <row r="1486" spans="1:9" ht="15">
      <c r="A1486" t="s">
        <v>42</v>
      </c>
      <c r="B1486" s="1">
        <v>130</v>
      </c>
      <c r="C1486" s="1">
        <v>254</v>
      </c>
      <c r="D1486">
        <v>44</v>
      </c>
      <c r="E1486" t="s">
        <v>13</v>
      </c>
      <c r="F1486" s="1">
        <v>151</v>
      </c>
      <c r="G1486" s="1">
        <v>612</v>
      </c>
      <c r="H1486" s="1">
        <v>66</v>
      </c>
      <c r="I1486" t="s">
        <v>11</v>
      </c>
    </row>
    <row r="1487" spans="1:9" ht="15">
      <c r="A1487" t="s">
        <v>42</v>
      </c>
      <c r="B1487" s="1">
        <v>204</v>
      </c>
      <c r="C1487" s="1">
        <v>360</v>
      </c>
      <c r="D1487">
        <v>44</v>
      </c>
      <c r="E1487">
        <v>3</v>
      </c>
      <c r="F1487" s="1">
        <v>88</v>
      </c>
      <c r="G1487" s="1">
        <v>98</v>
      </c>
      <c r="H1487" s="1">
        <v>89</v>
      </c>
      <c r="I1487" t="s">
        <v>10</v>
      </c>
    </row>
    <row r="1488" spans="1:9" ht="15">
      <c r="A1488" t="s">
        <v>42</v>
      </c>
      <c r="B1488" s="1">
        <v>358</v>
      </c>
      <c r="C1488" s="1">
        <v>580</v>
      </c>
      <c r="D1488">
        <v>44</v>
      </c>
      <c r="E1488">
        <v>3</v>
      </c>
      <c r="F1488" s="1">
        <v>24</v>
      </c>
      <c r="G1488" s="1">
        <v>662</v>
      </c>
      <c r="H1488" s="1">
        <v>62</v>
      </c>
      <c r="I1488" t="s">
        <v>11</v>
      </c>
    </row>
    <row r="1489" spans="1:9" ht="15">
      <c r="A1489" t="s">
        <v>42</v>
      </c>
      <c r="B1489" s="1">
        <v>449</v>
      </c>
      <c r="C1489" s="1">
        <v>950</v>
      </c>
      <c r="D1489">
        <v>44</v>
      </c>
      <c r="E1489">
        <v>4</v>
      </c>
      <c r="F1489" s="1">
        <v>0</v>
      </c>
      <c r="G1489" s="1">
        <v>815</v>
      </c>
      <c r="H1489" s="1">
        <v>0</v>
      </c>
      <c r="I1489" t="s">
        <v>11</v>
      </c>
    </row>
    <row r="1490" spans="1:9" ht="15">
      <c r="A1490" t="s">
        <v>42</v>
      </c>
      <c r="B1490" s="1">
        <v>21854</v>
      </c>
      <c r="C1490" s="1">
        <v>33921</v>
      </c>
      <c r="D1490">
        <v>54</v>
      </c>
      <c r="E1490">
        <v>1</v>
      </c>
      <c r="F1490" s="1">
        <v>5792</v>
      </c>
      <c r="G1490" s="1">
        <v>1385</v>
      </c>
      <c r="H1490" s="1">
        <v>9158</v>
      </c>
      <c r="I1490" t="s">
        <v>10</v>
      </c>
    </row>
    <row r="1491" spans="1:9" ht="15">
      <c r="A1491" t="s">
        <v>42</v>
      </c>
      <c r="B1491" s="1">
        <v>1180</v>
      </c>
      <c r="C1491" s="1">
        <v>2082</v>
      </c>
      <c r="D1491">
        <v>54</v>
      </c>
      <c r="E1491">
        <v>1</v>
      </c>
      <c r="F1491" s="1">
        <v>368</v>
      </c>
      <c r="G1491" s="1">
        <v>3642</v>
      </c>
      <c r="H1491" s="1">
        <v>704</v>
      </c>
      <c r="I1491" t="s">
        <v>11</v>
      </c>
    </row>
    <row r="1492" spans="1:9" ht="15">
      <c r="A1492" t="s">
        <v>42</v>
      </c>
      <c r="B1492" s="1">
        <v>672</v>
      </c>
      <c r="C1492" s="1">
        <v>1223</v>
      </c>
      <c r="D1492">
        <v>54</v>
      </c>
      <c r="E1492" t="s">
        <v>12</v>
      </c>
      <c r="F1492" s="1">
        <v>312</v>
      </c>
      <c r="G1492" s="1">
        <v>42</v>
      </c>
      <c r="H1492" s="1">
        <v>185</v>
      </c>
      <c r="I1492" t="s">
        <v>10</v>
      </c>
    </row>
    <row r="1493" spans="1:9" ht="15">
      <c r="A1493" t="s">
        <v>42</v>
      </c>
      <c r="B1493" s="1">
        <v>20</v>
      </c>
      <c r="C1493" s="1">
        <v>42</v>
      </c>
      <c r="D1493">
        <v>54</v>
      </c>
      <c r="E1493" t="s">
        <v>12</v>
      </c>
      <c r="F1493" s="1">
        <v>17</v>
      </c>
      <c r="G1493" s="1">
        <v>35</v>
      </c>
      <c r="H1493" s="1">
        <v>4</v>
      </c>
      <c r="I1493" t="s">
        <v>11</v>
      </c>
    </row>
    <row r="1494" spans="1:9" ht="15">
      <c r="A1494" t="s">
        <v>42</v>
      </c>
      <c r="B1494" s="1">
        <v>1494</v>
      </c>
      <c r="C1494" s="1">
        <v>2753</v>
      </c>
      <c r="D1494">
        <v>54</v>
      </c>
      <c r="E1494" t="s">
        <v>13</v>
      </c>
      <c r="F1494" s="1">
        <v>1422</v>
      </c>
      <c r="G1494" s="1">
        <v>212</v>
      </c>
      <c r="H1494" s="1">
        <v>584</v>
      </c>
      <c r="I1494" t="s">
        <v>10</v>
      </c>
    </row>
    <row r="1495" spans="1:9" ht="15">
      <c r="A1495" t="s">
        <v>42</v>
      </c>
      <c r="B1495" s="1">
        <v>99</v>
      </c>
      <c r="C1495" s="1">
        <v>212</v>
      </c>
      <c r="D1495">
        <v>54</v>
      </c>
      <c r="E1495" t="s">
        <v>13</v>
      </c>
      <c r="F1495" s="1">
        <v>126</v>
      </c>
      <c r="G1495" s="1">
        <v>771</v>
      </c>
      <c r="H1495" s="1">
        <v>44</v>
      </c>
      <c r="I1495" t="s">
        <v>11</v>
      </c>
    </row>
    <row r="1496" spans="1:9" ht="15">
      <c r="A1496" t="s">
        <v>42</v>
      </c>
      <c r="B1496" s="1">
        <v>376</v>
      </c>
      <c r="C1496" s="1">
        <v>642</v>
      </c>
      <c r="D1496">
        <v>54</v>
      </c>
      <c r="E1496">
        <v>3</v>
      </c>
      <c r="F1496" s="1">
        <v>79</v>
      </c>
      <c r="G1496" s="1">
        <v>96</v>
      </c>
      <c r="H1496" s="1">
        <v>92</v>
      </c>
      <c r="I1496" t="s">
        <v>10</v>
      </c>
    </row>
    <row r="1497" spans="1:9" ht="15">
      <c r="A1497" t="s">
        <v>42</v>
      </c>
      <c r="B1497" s="1">
        <v>774</v>
      </c>
      <c r="C1497" s="1">
        <v>1191</v>
      </c>
      <c r="D1497">
        <v>54</v>
      </c>
      <c r="E1497">
        <v>3</v>
      </c>
      <c r="F1497" s="1">
        <v>42</v>
      </c>
      <c r="G1497" s="1">
        <v>1500</v>
      </c>
      <c r="H1497" s="1">
        <v>110</v>
      </c>
      <c r="I1497" t="s">
        <v>11</v>
      </c>
    </row>
    <row r="1498" spans="1:9" ht="15">
      <c r="A1498" t="s">
        <v>42</v>
      </c>
      <c r="B1498" s="1">
        <v>1015</v>
      </c>
      <c r="C1498" s="1">
        <v>1856</v>
      </c>
      <c r="D1498">
        <v>54</v>
      </c>
      <c r="E1498">
        <v>4</v>
      </c>
      <c r="F1498" s="1">
        <v>0</v>
      </c>
      <c r="G1498" s="1">
        <v>1709</v>
      </c>
      <c r="H1498" s="1">
        <v>0</v>
      </c>
      <c r="I1498" t="s">
        <v>11</v>
      </c>
    </row>
    <row r="1499" spans="1:9" ht="15">
      <c r="A1499" t="s">
        <v>42</v>
      </c>
      <c r="B1499" s="1">
        <v>25809</v>
      </c>
      <c r="C1499" s="1">
        <v>43216</v>
      </c>
      <c r="D1499">
        <v>64</v>
      </c>
      <c r="E1499">
        <v>1</v>
      </c>
      <c r="F1499" s="1">
        <v>7501</v>
      </c>
      <c r="G1499" s="1">
        <v>1581</v>
      </c>
      <c r="H1499" s="1">
        <v>11467</v>
      </c>
      <c r="I1499" t="s">
        <v>10</v>
      </c>
    </row>
    <row r="1500" spans="1:9" ht="15">
      <c r="A1500" t="s">
        <v>42</v>
      </c>
      <c r="B1500" s="1">
        <v>1231</v>
      </c>
      <c r="C1500" s="1">
        <v>2182</v>
      </c>
      <c r="D1500">
        <v>64</v>
      </c>
      <c r="E1500">
        <v>1</v>
      </c>
      <c r="F1500" s="1">
        <v>437</v>
      </c>
      <c r="G1500" s="1">
        <v>3344</v>
      </c>
      <c r="H1500" s="1">
        <v>727</v>
      </c>
      <c r="I1500" t="s">
        <v>11</v>
      </c>
    </row>
    <row r="1501" spans="1:9" ht="15">
      <c r="A1501" t="s">
        <v>42</v>
      </c>
      <c r="B1501" s="1">
        <v>745</v>
      </c>
      <c r="C1501" s="1">
        <v>1450</v>
      </c>
      <c r="D1501">
        <v>64</v>
      </c>
      <c r="E1501" t="s">
        <v>12</v>
      </c>
      <c r="F1501" s="1">
        <v>388</v>
      </c>
      <c r="G1501" s="1">
        <v>41</v>
      </c>
      <c r="H1501" s="1">
        <v>216</v>
      </c>
      <c r="I1501" t="s">
        <v>10</v>
      </c>
    </row>
    <row r="1502" spans="1:9" ht="15">
      <c r="A1502" t="s">
        <v>42</v>
      </c>
      <c r="B1502" s="1">
        <v>16</v>
      </c>
      <c r="C1502" s="1">
        <v>42</v>
      </c>
      <c r="D1502">
        <v>64</v>
      </c>
      <c r="E1502" t="s">
        <v>12</v>
      </c>
      <c r="F1502" s="1">
        <v>12</v>
      </c>
      <c r="G1502" s="1">
        <v>44</v>
      </c>
      <c r="H1502" s="1">
        <v>7</v>
      </c>
      <c r="I1502" t="s">
        <v>11</v>
      </c>
    </row>
    <row r="1503" spans="1:9" ht="15">
      <c r="A1503" t="s">
        <v>42</v>
      </c>
      <c r="B1503" s="1">
        <v>748</v>
      </c>
      <c r="C1503" s="1">
        <v>1578</v>
      </c>
      <c r="D1503">
        <v>64</v>
      </c>
      <c r="E1503" t="s">
        <v>13</v>
      </c>
      <c r="F1503" s="1">
        <v>717</v>
      </c>
      <c r="G1503" s="1">
        <v>81</v>
      </c>
      <c r="H1503" s="1">
        <v>304</v>
      </c>
      <c r="I1503" t="s">
        <v>10</v>
      </c>
    </row>
    <row r="1504" spans="1:9" ht="15">
      <c r="A1504" t="s">
        <v>42</v>
      </c>
      <c r="B1504">
        <v>43</v>
      </c>
      <c r="C1504">
        <v>98</v>
      </c>
      <c r="D1504">
        <v>64</v>
      </c>
      <c r="E1504" t="s">
        <v>13</v>
      </c>
      <c r="F1504">
        <v>36</v>
      </c>
      <c r="G1504">
        <v>382</v>
      </c>
      <c r="H1504">
        <v>18</v>
      </c>
      <c r="I1504" t="s">
        <v>11</v>
      </c>
    </row>
    <row r="1505" spans="1:9" ht="15">
      <c r="A1505" t="s">
        <v>42</v>
      </c>
      <c r="B1505">
        <v>308</v>
      </c>
      <c r="C1505">
        <v>569</v>
      </c>
      <c r="D1505">
        <v>64</v>
      </c>
      <c r="E1505">
        <v>3</v>
      </c>
      <c r="F1505">
        <v>78</v>
      </c>
      <c r="G1505">
        <v>91</v>
      </c>
      <c r="H1505">
        <v>90</v>
      </c>
      <c r="I1505" t="s">
        <v>10</v>
      </c>
    </row>
    <row r="1506" spans="1:9" ht="15">
      <c r="A1506" t="s">
        <v>42</v>
      </c>
      <c r="B1506">
        <v>671</v>
      </c>
      <c r="C1506">
        <v>973</v>
      </c>
      <c r="D1506">
        <v>64</v>
      </c>
      <c r="E1506">
        <v>3</v>
      </c>
      <c r="F1506">
        <v>34</v>
      </c>
      <c r="G1506">
        <v>874</v>
      </c>
      <c r="H1506">
        <v>78</v>
      </c>
      <c r="I1506" t="s">
        <v>11</v>
      </c>
    </row>
    <row r="1507" spans="1:9" ht="15">
      <c r="A1507" t="s">
        <v>42</v>
      </c>
      <c r="B1507">
        <v>778</v>
      </c>
      <c r="C1507" s="1">
        <v>1373</v>
      </c>
      <c r="D1507">
        <v>64</v>
      </c>
      <c r="E1507">
        <v>4</v>
      </c>
      <c r="F1507">
        <v>0</v>
      </c>
      <c r="G1507" s="1">
        <v>1492</v>
      </c>
      <c r="H1507">
        <v>0</v>
      </c>
      <c r="I1507" t="s">
        <v>11</v>
      </c>
    </row>
    <row r="1508" spans="1:9" ht="15">
      <c r="A1508" t="s">
        <v>42</v>
      </c>
      <c r="B1508" s="1">
        <v>33312</v>
      </c>
      <c r="C1508" s="1">
        <v>56421</v>
      </c>
      <c r="D1508">
        <v>99</v>
      </c>
      <c r="E1508">
        <v>1</v>
      </c>
      <c r="F1508" s="1">
        <v>8104</v>
      </c>
      <c r="G1508" s="1">
        <v>1519</v>
      </c>
      <c r="H1508" s="1">
        <v>13218</v>
      </c>
      <c r="I1508" t="s">
        <v>10</v>
      </c>
    </row>
    <row r="1509" spans="1:9" ht="15">
      <c r="A1509" t="s">
        <v>42</v>
      </c>
      <c r="B1509" s="1">
        <v>1191</v>
      </c>
      <c r="C1509" s="1">
        <v>2138</v>
      </c>
      <c r="D1509">
        <v>99</v>
      </c>
      <c r="E1509">
        <v>1</v>
      </c>
      <c r="F1509">
        <v>290</v>
      </c>
      <c r="G1509" s="1">
        <v>2409</v>
      </c>
      <c r="H1509">
        <v>536</v>
      </c>
      <c r="I1509" t="s">
        <v>11</v>
      </c>
    </row>
    <row r="1510" spans="1:9" ht="15">
      <c r="A1510" t="s">
        <v>42</v>
      </c>
      <c r="B1510">
        <v>647</v>
      </c>
      <c r="C1510" s="1">
        <v>1294</v>
      </c>
      <c r="D1510">
        <v>99</v>
      </c>
      <c r="E1510" t="s">
        <v>12</v>
      </c>
      <c r="F1510">
        <v>294</v>
      </c>
      <c r="G1510">
        <v>22</v>
      </c>
      <c r="H1510">
        <v>181</v>
      </c>
      <c r="I1510" t="s">
        <v>10</v>
      </c>
    </row>
    <row r="1511" spans="1:9" ht="15">
      <c r="A1511" t="s">
        <v>42</v>
      </c>
      <c r="B1511">
        <v>22</v>
      </c>
      <c r="C1511">
        <v>52</v>
      </c>
      <c r="D1511">
        <v>99</v>
      </c>
      <c r="E1511" t="s">
        <v>12</v>
      </c>
      <c r="F1511">
        <v>11</v>
      </c>
      <c r="G1511">
        <v>41</v>
      </c>
      <c r="H1511">
        <v>8</v>
      </c>
      <c r="I1511" t="s">
        <v>11</v>
      </c>
    </row>
    <row r="1512" spans="1:9" ht="15">
      <c r="A1512" t="s">
        <v>42</v>
      </c>
      <c r="B1512">
        <v>662</v>
      </c>
      <c r="C1512" s="1">
        <v>1346</v>
      </c>
      <c r="D1512">
        <v>99</v>
      </c>
      <c r="E1512" t="s">
        <v>13</v>
      </c>
      <c r="F1512">
        <v>528</v>
      </c>
      <c r="G1512">
        <v>73</v>
      </c>
      <c r="H1512">
        <v>282</v>
      </c>
      <c r="I1512" t="s">
        <v>10</v>
      </c>
    </row>
    <row r="1513" spans="1:9" ht="15">
      <c r="A1513" t="s">
        <v>42</v>
      </c>
      <c r="B1513">
        <v>37</v>
      </c>
      <c r="C1513">
        <v>67</v>
      </c>
      <c r="D1513">
        <v>99</v>
      </c>
      <c r="E1513" t="s">
        <v>13</v>
      </c>
      <c r="F1513">
        <v>27</v>
      </c>
      <c r="G1513">
        <v>127</v>
      </c>
      <c r="H1513">
        <v>17</v>
      </c>
      <c r="I1513" t="s">
        <v>11</v>
      </c>
    </row>
    <row r="1514" spans="1:9" ht="15">
      <c r="A1514" t="s">
        <v>42</v>
      </c>
      <c r="B1514">
        <v>145</v>
      </c>
      <c r="C1514">
        <v>310</v>
      </c>
      <c r="D1514">
        <v>99</v>
      </c>
      <c r="E1514">
        <v>3</v>
      </c>
      <c r="F1514">
        <v>47</v>
      </c>
      <c r="G1514">
        <v>59</v>
      </c>
      <c r="H1514">
        <v>61</v>
      </c>
      <c r="I1514" t="s">
        <v>10</v>
      </c>
    </row>
    <row r="1515" spans="1:9" ht="15">
      <c r="A1515" t="s">
        <v>42</v>
      </c>
      <c r="B1515">
        <v>249</v>
      </c>
      <c r="C1515">
        <v>374</v>
      </c>
      <c r="D1515">
        <v>99</v>
      </c>
      <c r="E1515">
        <v>3</v>
      </c>
      <c r="F1515">
        <v>15</v>
      </c>
      <c r="G1515">
        <v>294</v>
      </c>
      <c r="H1515">
        <v>34</v>
      </c>
      <c r="I1515" t="s">
        <v>11</v>
      </c>
    </row>
    <row r="1516" spans="1:9" ht="15">
      <c r="A1516" t="s">
        <v>42</v>
      </c>
      <c r="B1516">
        <v>340</v>
      </c>
      <c r="C1516">
        <v>635</v>
      </c>
      <c r="D1516">
        <v>99</v>
      </c>
      <c r="E1516">
        <v>4</v>
      </c>
      <c r="F1516">
        <v>0</v>
      </c>
      <c r="G1516">
        <v>397</v>
      </c>
      <c r="H1516">
        <v>0</v>
      </c>
      <c r="I1516" t="s">
        <v>11</v>
      </c>
    </row>
    <row r="1517" spans="1:9" ht="15">
      <c r="A1517" t="s">
        <v>42</v>
      </c>
      <c r="B1517">
        <v>106</v>
      </c>
      <c r="C1517">
        <v>106</v>
      </c>
      <c r="D1517" t="s">
        <v>14</v>
      </c>
      <c r="E1517">
        <v>6</v>
      </c>
      <c r="F1517">
        <v>0</v>
      </c>
      <c r="G1517">
        <v>0</v>
      </c>
      <c r="H1517">
        <v>0</v>
      </c>
      <c r="I1517" t="s">
        <v>11</v>
      </c>
    </row>
  </sheetData>
  <autoFilter ref="A1:U1507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 topLeftCell="A1">
      <selection activeCell="H12" sqref="H12"/>
    </sheetView>
  </sheetViews>
  <sheetFormatPr defaultColWidth="9.140625" defaultRowHeight="15"/>
  <cols>
    <col min="1" max="16384" width="9.140625" style="13" customWidth="1"/>
  </cols>
  <sheetData>
    <row r="1" spans="1:8" ht="15">
      <c r="A1" s="13" t="s">
        <v>0</v>
      </c>
      <c r="B1" s="13" t="s">
        <v>62</v>
      </c>
      <c r="C1" s="13" t="s">
        <v>61</v>
      </c>
      <c r="D1" s="13" t="s">
        <v>60</v>
      </c>
      <c r="E1" s="13" t="s">
        <v>59</v>
      </c>
      <c r="F1" s="13" t="s">
        <v>58</v>
      </c>
      <c r="H1" s="15" t="s">
        <v>57</v>
      </c>
    </row>
    <row r="2" spans="1:8" ht="15">
      <c r="A2" s="13" t="s">
        <v>17</v>
      </c>
      <c r="B2" s="14">
        <v>7550</v>
      </c>
      <c r="C2" s="14">
        <v>8700</v>
      </c>
      <c r="D2" s="14">
        <v>10729.590808</v>
      </c>
      <c r="E2" s="14">
        <v>59065</v>
      </c>
      <c r="F2" s="14">
        <v>59065.000062</v>
      </c>
      <c r="H2" s="14">
        <f aca="true" t="shared" si="0" ref="H2:H34">SUM(B2:D2)</f>
        <v>26979.590808</v>
      </c>
    </row>
    <row r="3" spans="1:8" ht="15">
      <c r="A3" s="13" t="s">
        <v>23</v>
      </c>
      <c r="B3" s="14">
        <v>90986</v>
      </c>
      <c r="C3" s="14">
        <v>19100</v>
      </c>
      <c r="D3" s="14">
        <v>232443.992235</v>
      </c>
      <c r="E3" s="14">
        <v>723058</v>
      </c>
      <c r="F3" s="14">
        <v>723007.00155</v>
      </c>
      <c r="H3" s="14">
        <f t="shared" si="0"/>
        <v>342529.992235</v>
      </c>
    </row>
    <row r="4" spans="1:8" ht="15">
      <c r="A4" s="13" t="s">
        <v>29</v>
      </c>
      <c r="B4" s="14">
        <v>48238</v>
      </c>
      <c r="C4" s="14">
        <v>9565</v>
      </c>
      <c r="D4" s="14">
        <v>102609</v>
      </c>
      <c r="E4" s="14">
        <v>139887</v>
      </c>
      <c r="F4" s="14">
        <v>139860.001536</v>
      </c>
      <c r="H4" s="14">
        <f t="shared" si="0"/>
        <v>160412</v>
      </c>
    </row>
    <row r="5" spans="1:8" ht="15">
      <c r="A5" s="13" t="s">
        <v>35</v>
      </c>
      <c r="B5" s="14">
        <v>41338</v>
      </c>
      <c r="C5" s="14">
        <v>45839</v>
      </c>
      <c r="D5" s="14">
        <v>54137.1</v>
      </c>
      <c r="E5" s="14">
        <v>72324</v>
      </c>
      <c r="F5" s="13" t="s">
        <v>54</v>
      </c>
      <c r="H5" s="14">
        <f t="shared" si="0"/>
        <v>141314.1</v>
      </c>
    </row>
    <row r="6" spans="1:8" ht="15">
      <c r="A6" s="13" t="s">
        <v>37</v>
      </c>
      <c r="B6" s="14">
        <v>122009</v>
      </c>
      <c r="C6" s="14">
        <v>41154</v>
      </c>
      <c r="D6" s="14">
        <v>160354.375</v>
      </c>
      <c r="E6" s="14">
        <v>305266</v>
      </c>
      <c r="F6" s="13" t="s">
        <v>54</v>
      </c>
      <c r="H6" s="14">
        <f t="shared" si="0"/>
        <v>323517.375</v>
      </c>
    </row>
    <row r="7" spans="1:8" ht="15">
      <c r="A7" s="13" t="s">
        <v>38</v>
      </c>
      <c r="B7" s="14">
        <v>391407</v>
      </c>
      <c r="C7" s="14">
        <v>70286</v>
      </c>
      <c r="D7" s="14">
        <v>793624.7908</v>
      </c>
      <c r="E7" s="14">
        <v>3859043</v>
      </c>
      <c r="F7" s="13" t="s">
        <v>54</v>
      </c>
      <c r="H7" s="14">
        <f t="shared" si="0"/>
        <v>1255317.7908</v>
      </c>
    </row>
    <row r="8" spans="1:8" ht="15">
      <c r="A8" s="13" t="s">
        <v>25</v>
      </c>
      <c r="B8" s="14">
        <v>13800</v>
      </c>
      <c r="C8" s="14">
        <v>7649</v>
      </c>
      <c r="D8" s="14">
        <v>32361.312908</v>
      </c>
      <c r="E8" s="14">
        <v>63874</v>
      </c>
      <c r="F8" s="14">
        <v>63872.99973</v>
      </c>
      <c r="H8" s="14">
        <f t="shared" si="0"/>
        <v>53810.312908</v>
      </c>
    </row>
    <row r="9" spans="1:8" ht="15">
      <c r="A9" s="13" t="s">
        <v>41</v>
      </c>
      <c r="B9" s="14">
        <v>4693</v>
      </c>
      <c r="C9" s="14">
        <v>38408</v>
      </c>
      <c r="D9" s="14">
        <v>9939.7284</v>
      </c>
      <c r="E9" s="14">
        <v>24463</v>
      </c>
      <c r="F9" s="13" t="s">
        <v>54</v>
      </c>
      <c r="H9" s="14">
        <f t="shared" si="0"/>
        <v>53040.7284</v>
      </c>
    </row>
    <row r="10" spans="1:8" ht="15">
      <c r="A10" s="13" t="s">
        <v>16</v>
      </c>
      <c r="B10" s="14">
        <v>128930</v>
      </c>
      <c r="C10" s="14">
        <v>52583</v>
      </c>
      <c r="D10" s="14">
        <v>196008.875</v>
      </c>
      <c r="E10" s="14">
        <v>370486</v>
      </c>
      <c r="F10" s="13" t="s">
        <v>54</v>
      </c>
      <c r="H10" s="14">
        <f t="shared" si="0"/>
        <v>377521.875</v>
      </c>
    </row>
    <row r="11" spans="1:8" ht="15">
      <c r="A11" s="13" t="s">
        <v>27</v>
      </c>
      <c r="B11" s="14">
        <v>13909</v>
      </c>
      <c r="C11" s="14">
        <v>11697</v>
      </c>
      <c r="D11" s="14">
        <v>11196.25</v>
      </c>
      <c r="E11" s="14">
        <v>233276.361658</v>
      </c>
      <c r="F11" s="13" t="s">
        <v>54</v>
      </c>
      <c r="H11" s="14">
        <f t="shared" si="0"/>
        <v>36802.25</v>
      </c>
    </row>
    <row r="12" spans="1:8" ht="15">
      <c r="A12" s="13" t="s">
        <v>32</v>
      </c>
      <c r="B12" s="14">
        <v>1194</v>
      </c>
      <c r="C12" s="14">
        <v>772</v>
      </c>
      <c r="D12" s="14">
        <v>1684.1565</v>
      </c>
      <c r="E12" s="14">
        <v>2201</v>
      </c>
      <c r="F12" s="13" t="s">
        <v>54</v>
      </c>
      <c r="H12" s="14">
        <f t="shared" si="0"/>
        <v>3650.1565</v>
      </c>
    </row>
    <row r="13" spans="1:8" ht="15">
      <c r="A13" s="13" t="s">
        <v>34</v>
      </c>
      <c r="B13" s="14">
        <v>665</v>
      </c>
      <c r="C13" s="14">
        <v>409</v>
      </c>
      <c r="D13" s="14">
        <v>3375.946</v>
      </c>
      <c r="E13" s="14">
        <v>12529</v>
      </c>
      <c r="F13" s="13" t="s">
        <v>54</v>
      </c>
      <c r="H13" s="14">
        <f t="shared" si="0"/>
        <v>4449.946</v>
      </c>
    </row>
    <row r="14" spans="1:8" ht="15">
      <c r="A14" s="13" t="s">
        <v>39</v>
      </c>
      <c r="B14" s="14">
        <v>10697</v>
      </c>
      <c r="C14" s="14">
        <v>14715</v>
      </c>
      <c r="D14" s="14">
        <v>24181.75</v>
      </c>
      <c r="E14" s="14">
        <v>71091</v>
      </c>
      <c r="F14" s="14">
        <v>71090.999587</v>
      </c>
      <c r="H14" s="14">
        <f t="shared" si="0"/>
        <v>49593.75</v>
      </c>
    </row>
    <row r="15" spans="1:8" ht="15">
      <c r="A15" s="13" t="s">
        <v>56</v>
      </c>
      <c r="B15" s="14">
        <v>278624</v>
      </c>
      <c r="C15" s="14">
        <v>24346</v>
      </c>
      <c r="D15" s="14">
        <v>283550.15608</v>
      </c>
      <c r="E15" s="14">
        <v>631552</v>
      </c>
      <c r="F15" s="13" t="s">
        <v>54</v>
      </c>
      <c r="H15" s="14">
        <f t="shared" si="0"/>
        <v>586520.15608</v>
      </c>
    </row>
    <row r="16" spans="1:8" ht="15">
      <c r="A16" s="13" t="s">
        <v>24</v>
      </c>
      <c r="B16" s="14">
        <v>146112</v>
      </c>
      <c r="C16" s="14">
        <v>152256</v>
      </c>
      <c r="D16" s="14">
        <v>330908.863</v>
      </c>
      <c r="E16" s="14">
        <v>989796</v>
      </c>
      <c r="F16" s="14">
        <v>989792.931</v>
      </c>
      <c r="H16" s="14">
        <f t="shared" si="0"/>
        <v>629276.863</v>
      </c>
    </row>
    <row r="17" spans="1:8" ht="15">
      <c r="A17" s="13" t="s">
        <v>22</v>
      </c>
      <c r="B17" s="14">
        <v>5186</v>
      </c>
      <c r="C17" s="14">
        <v>11147</v>
      </c>
      <c r="D17" s="14">
        <v>7252</v>
      </c>
      <c r="E17" s="14">
        <v>19613</v>
      </c>
      <c r="F17" s="13" t="s">
        <v>54</v>
      </c>
      <c r="H17" s="14">
        <f t="shared" si="0"/>
        <v>23585</v>
      </c>
    </row>
    <row r="18" spans="1:8" ht="15">
      <c r="A18" s="13" t="s">
        <v>28</v>
      </c>
      <c r="B18" s="14">
        <v>80936</v>
      </c>
      <c r="C18" s="14">
        <v>75219</v>
      </c>
      <c r="D18" s="14">
        <v>202076.87</v>
      </c>
      <c r="E18" s="14">
        <v>571663</v>
      </c>
      <c r="F18" s="14">
        <v>571618.216147</v>
      </c>
      <c r="H18" s="14">
        <f t="shared" si="0"/>
        <v>358231.87</v>
      </c>
    </row>
    <row r="19" spans="1:8" ht="15">
      <c r="A19" s="13" t="s">
        <v>46</v>
      </c>
      <c r="B19" s="14">
        <v>9173</v>
      </c>
      <c r="C19" s="14">
        <v>5636</v>
      </c>
      <c r="D19" s="14">
        <v>25313.2504</v>
      </c>
      <c r="E19" s="14">
        <v>46624</v>
      </c>
      <c r="F19" s="14">
        <v>46625.1902</v>
      </c>
      <c r="H19" s="14">
        <f t="shared" si="0"/>
        <v>40122.250400000004</v>
      </c>
    </row>
    <row r="20" spans="1:8" ht="15">
      <c r="A20" s="13" t="s">
        <v>9</v>
      </c>
      <c r="B20" s="14">
        <v>30728</v>
      </c>
      <c r="C20" s="14">
        <v>13614</v>
      </c>
      <c r="D20" s="14">
        <v>65409.31</v>
      </c>
      <c r="E20" s="14">
        <v>150165</v>
      </c>
      <c r="F20" s="13" t="s">
        <v>54</v>
      </c>
      <c r="H20" s="14">
        <f t="shared" si="0"/>
        <v>109751.31</v>
      </c>
    </row>
    <row r="21" spans="1:8" ht="15">
      <c r="A21" s="13" t="s">
        <v>18</v>
      </c>
      <c r="B21" s="14">
        <v>2507</v>
      </c>
      <c r="C21" s="14">
        <v>3854</v>
      </c>
      <c r="D21" s="14">
        <v>8187.408606</v>
      </c>
      <c r="E21" s="14">
        <v>38859</v>
      </c>
      <c r="F21" s="14">
        <v>38858.994964</v>
      </c>
      <c r="H21" s="14">
        <f t="shared" si="0"/>
        <v>14548.408606</v>
      </c>
    </row>
    <row r="22" spans="1:8" ht="15">
      <c r="A22" s="13" t="s">
        <v>20</v>
      </c>
      <c r="B22" s="14">
        <v>150140</v>
      </c>
      <c r="C22" s="14">
        <v>142824</v>
      </c>
      <c r="D22" s="14">
        <v>204724.025</v>
      </c>
      <c r="E22" s="14">
        <v>299134</v>
      </c>
      <c r="F22" s="14">
        <v>301082.234</v>
      </c>
      <c r="H22" s="14">
        <f t="shared" si="0"/>
        <v>497688.025</v>
      </c>
    </row>
    <row r="23" spans="1:8" ht="15">
      <c r="A23" s="13" t="s">
        <v>21</v>
      </c>
      <c r="B23" s="14">
        <v>5753</v>
      </c>
      <c r="C23" s="14">
        <v>20286</v>
      </c>
      <c r="D23" s="14">
        <v>22406.375</v>
      </c>
      <c r="E23" s="14">
        <v>41364</v>
      </c>
      <c r="F23" s="14">
        <v>41523.102066</v>
      </c>
      <c r="H23" s="14">
        <f t="shared" si="0"/>
        <v>48445.375</v>
      </c>
    </row>
    <row r="24" spans="1:8" ht="15">
      <c r="A24" s="13" t="s">
        <v>26</v>
      </c>
      <c r="B24" s="14">
        <v>57265</v>
      </c>
      <c r="C24" s="14">
        <v>351752</v>
      </c>
      <c r="D24" s="14">
        <v>272054.375</v>
      </c>
      <c r="E24" s="14">
        <v>516104</v>
      </c>
      <c r="F24" s="13" t="s">
        <v>54</v>
      </c>
      <c r="H24" s="14">
        <f t="shared" si="0"/>
        <v>681071.375</v>
      </c>
    </row>
    <row r="25" spans="1:8" ht="15">
      <c r="A25" s="13" t="s">
        <v>55</v>
      </c>
      <c r="B25" s="14">
        <v>23484</v>
      </c>
      <c r="C25" s="14">
        <v>668</v>
      </c>
      <c r="D25" s="14">
        <v>23167.17</v>
      </c>
      <c r="E25" s="14">
        <v>48870</v>
      </c>
      <c r="F25" s="13" t="s">
        <v>54</v>
      </c>
      <c r="H25" s="14">
        <f t="shared" si="0"/>
        <v>47319.17</v>
      </c>
    </row>
    <row r="26" spans="1:8" ht="15">
      <c r="A26" s="13" t="s">
        <v>36</v>
      </c>
      <c r="B26" s="14">
        <v>886932</v>
      </c>
      <c r="C26" s="14">
        <v>73754</v>
      </c>
      <c r="D26" s="14">
        <v>881491.125</v>
      </c>
      <c r="E26" s="14">
        <v>1506620</v>
      </c>
      <c r="F26" s="14">
        <v>1513563.551338</v>
      </c>
      <c r="H26" s="14">
        <f t="shared" si="0"/>
        <v>1842177.125</v>
      </c>
    </row>
    <row r="27" spans="1:8" ht="15">
      <c r="A27" s="13" t="s">
        <v>30</v>
      </c>
      <c r="B27" s="14">
        <v>192591</v>
      </c>
      <c r="C27" s="14">
        <v>83209</v>
      </c>
      <c r="D27" s="14">
        <v>492614.016</v>
      </c>
      <c r="E27" s="14">
        <v>1620884</v>
      </c>
      <c r="F27" s="13" t="s">
        <v>54</v>
      </c>
      <c r="H27" s="14">
        <f t="shared" si="0"/>
        <v>768414.0160000001</v>
      </c>
    </row>
    <row r="28" spans="1:8" ht="15">
      <c r="A28" s="13" t="s">
        <v>42</v>
      </c>
      <c r="B28" s="14">
        <v>64699</v>
      </c>
      <c r="C28" s="14">
        <v>65110</v>
      </c>
      <c r="D28" s="14">
        <v>110596.125</v>
      </c>
      <c r="E28" s="14">
        <v>185203</v>
      </c>
      <c r="F28" s="14">
        <v>186417.930008</v>
      </c>
      <c r="H28" s="14">
        <f t="shared" si="0"/>
        <v>240405.125</v>
      </c>
    </row>
    <row r="29" spans="1:8" ht="15">
      <c r="A29" s="13" t="s">
        <v>31</v>
      </c>
      <c r="B29" s="14">
        <v>37127</v>
      </c>
      <c r="C29" s="14">
        <v>24208</v>
      </c>
      <c r="D29" s="14">
        <v>72374.25</v>
      </c>
      <c r="E29" s="14">
        <v>199913</v>
      </c>
      <c r="F29" s="13" t="s">
        <v>54</v>
      </c>
      <c r="H29" s="14">
        <f t="shared" si="0"/>
        <v>133709.25</v>
      </c>
    </row>
    <row r="30" spans="1:8" ht="15">
      <c r="A30" s="13" t="s">
        <v>33</v>
      </c>
      <c r="B30" s="14">
        <v>30315</v>
      </c>
      <c r="C30" s="14">
        <v>13261</v>
      </c>
      <c r="D30" s="14">
        <v>39057</v>
      </c>
      <c r="E30" s="14">
        <v>83386</v>
      </c>
      <c r="F30" s="14">
        <v>83386.00046</v>
      </c>
      <c r="H30" s="14">
        <f t="shared" si="0"/>
        <v>82633</v>
      </c>
    </row>
    <row r="31" spans="1:8" ht="15">
      <c r="A31" s="13" t="s">
        <v>15</v>
      </c>
      <c r="B31" s="14">
        <v>14804</v>
      </c>
      <c r="C31" s="14">
        <v>11227</v>
      </c>
      <c r="D31" s="14">
        <v>30856.125</v>
      </c>
      <c r="E31" s="14">
        <v>42854</v>
      </c>
      <c r="F31" s="14">
        <v>42182.13</v>
      </c>
      <c r="H31" s="14">
        <f t="shared" si="0"/>
        <v>56887.125</v>
      </c>
    </row>
    <row r="32" spans="1:8" ht="15">
      <c r="A32" s="13" t="s">
        <v>19</v>
      </c>
      <c r="B32" s="14">
        <v>9361</v>
      </c>
      <c r="C32" s="14">
        <v>80688</v>
      </c>
      <c r="D32" s="14">
        <v>14222.625</v>
      </c>
      <c r="E32" s="14">
        <v>22864</v>
      </c>
      <c r="F32" s="13" t="s">
        <v>54</v>
      </c>
      <c r="H32" s="14">
        <f t="shared" si="0"/>
        <v>104271.625</v>
      </c>
    </row>
    <row r="33" spans="1:8" ht="15">
      <c r="A33" s="13" t="s">
        <v>45</v>
      </c>
      <c r="B33" s="14">
        <v>1094</v>
      </c>
      <c r="C33" s="14">
        <v>1273</v>
      </c>
      <c r="D33" s="14">
        <v>1541.665</v>
      </c>
      <c r="E33" s="14">
        <v>2592</v>
      </c>
      <c r="F33" s="13" t="s">
        <v>54</v>
      </c>
      <c r="H33" s="14">
        <f t="shared" si="0"/>
        <v>3908.665</v>
      </c>
    </row>
    <row r="34" spans="1:8" ht="15">
      <c r="A34" s="13" t="s">
        <v>40</v>
      </c>
      <c r="B34" s="14">
        <v>31646</v>
      </c>
      <c r="C34" s="14">
        <v>2827</v>
      </c>
      <c r="D34" s="14">
        <v>33340.0088</v>
      </c>
      <c r="E34" s="14">
        <v>74646</v>
      </c>
      <c r="F34" s="14">
        <v>72756.404138</v>
      </c>
      <c r="H34" s="14">
        <f t="shared" si="0"/>
        <v>67813.00880000001</v>
      </c>
    </row>
  </sheetData>
  <printOptions/>
  <pageMargins left="0.7" right="0.7" top="0.75" bottom="0.75" header="0.3" footer="0.3"/>
  <pageSetup horizontalDpi="600" verticalDpi="600" orientation="portrait" paperSize="0" copies="0"/>
  <ignoredErrors>
    <ignoredError sqref="H1:H10485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LITTI Elio (ESTAT)</dc:creator>
  <cp:keywords/>
  <dc:description/>
  <cp:lastModifiedBy>COOK Edward (ESTAT)</cp:lastModifiedBy>
  <dcterms:created xsi:type="dcterms:W3CDTF">2022-10-27T10:04:15Z</dcterms:created>
  <dcterms:modified xsi:type="dcterms:W3CDTF">2022-12-01T13:19:37Z</dcterms:modified>
  <cp:category/>
  <cp:version/>
  <cp:contentType/>
  <cp:contentStatus/>
</cp:coreProperties>
</file>