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854" activeTab="0"/>
  </bookViews>
  <sheets>
    <sheet name="Figure 1" sheetId="57" r:id="rId1"/>
    <sheet name="Table 1" sheetId="58" r:id="rId2"/>
    <sheet name="Figure 2" sheetId="145" r:id="rId3"/>
    <sheet name="2014-2023 AVR Fig 1" sheetId="148" r:id="rId4"/>
    <sheet name="2014-2023 change EU" sheetId="146" r:id="rId5"/>
    <sheet name="2014-2023 change Main headings" sheetId="147" r:id="rId6"/>
  </sheets>
  <definedNames/>
  <calcPr calcId="191029"/>
  <extLst/>
</workbook>
</file>

<file path=xl/sharedStrings.xml><?xml version="1.0" encoding="utf-8"?>
<sst xmlns="http://schemas.openxmlformats.org/spreadsheetml/2006/main" count="236" uniqueCount="132">
  <si>
    <t>Communications</t>
  </si>
  <si>
    <t>Transport</t>
  </si>
  <si>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</si>
  <si>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</si>
  <si>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</si>
  <si>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</si>
  <si>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</si>
  <si>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</si>
  <si>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</si>
  <si>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</si>
  <si>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</si>
  <si>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</si>
  <si>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</si>
  <si>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</si>
  <si>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</si>
  <si>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</si>
  <si>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</si>
  <si>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</si>
  <si>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</si>
  <si>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</si>
  <si>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</si>
  <si>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</si>
  <si>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</si>
  <si>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</si>
  <si>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</si>
  <si>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</si>
  <si>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Ireland</t>
  </si>
  <si>
    <t>Austria</t>
  </si>
  <si>
    <t>Romania</t>
  </si>
  <si>
    <t>Switzerland</t>
  </si>
  <si>
    <t>(%)</t>
  </si>
  <si>
    <t>Health</t>
  </si>
  <si>
    <t>Education</t>
  </si>
  <si>
    <t>Economy and finance</t>
  </si>
  <si>
    <t>Bookmark:</t>
  </si>
  <si>
    <t>2014</t>
  </si>
  <si>
    <t>2015</t>
  </si>
  <si>
    <t>EU (¹)</t>
  </si>
  <si>
    <t>Euro area (²)</t>
  </si>
  <si>
    <t>(³) Definition differs.</t>
  </si>
  <si>
    <t>Consumer prices — inflation</t>
  </si>
  <si>
    <t>(¹) The data refer to the official EU aggregate. Its country coverage changes in line with the addition of new EU Member States and integrates them using a chain-linked index formula.</t>
  </si>
  <si>
    <t>Japan (²)</t>
  </si>
  <si>
    <t>(²) National CPI: not strictly comparable with the HICP.</t>
  </si>
  <si>
    <t>Czechia</t>
  </si>
  <si>
    <t>Portugal</t>
  </si>
  <si>
    <t>All-items HICP</t>
  </si>
  <si>
    <t>Food and non-alcoholic beverages</t>
  </si>
  <si>
    <t>Clothing and footwear</t>
  </si>
  <si>
    <t>Recreation and culture</t>
  </si>
  <si>
    <t>Restaurants and hotels</t>
  </si>
  <si>
    <t>Miscellaneous goods and services</t>
  </si>
  <si>
    <t xml:space="preserve"> </t>
  </si>
  <si>
    <t>2016</t>
  </si>
  <si>
    <t>2017</t>
  </si>
  <si>
    <t>2018</t>
  </si>
  <si>
    <t>2019</t>
  </si>
  <si>
    <t>2020</t>
  </si>
  <si>
    <t>2021</t>
  </si>
  <si>
    <t xml:space="preserve">Dataset: </t>
  </si>
  <si>
    <t xml:space="preserve">Last updated: </t>
  </si>
  <si>
    <t>Time frequency</t>
  </si>
  <si>
    <t>Annual</t>
  </si>
  <si>
    <t>Unit of measure</t>
  </si>
  <si>
    <t>Classification of individual consumption by purpose (COICOP)</t>
  </si>
  <si>
    <t>(¹) The data refer to the official EU aggregate. Its country coverage changes in line with the addition of new EU Member States and 
      integrates them using a chain-linked index formula.</t>
  </si>
  <si>
    <t>China (²)</t>
  </si>
  <si>
    <t>Geopolitical  entity</t>
  </si>
  <si>
    <t>Housing, water, electricity, gas and other fuels</t>
  </si>
  <si>
    <t>:</t>
  </si>
  <si>
    <t>:    not available</t>
  </si>
  <si>
    <t>Figure 1: HICP and CPI all-items, development of the annual average inflation rates, 2012-2022</t>
  </si>
  <si>
    <t xml:space="preserve">Overall change </t>
  </si>
  <si>
    <t>Max</t>
  </si>
  <si>
    <t>Min</t>
  </si>
  <si>
    <t>AVR</t>
  </si>
  <si>
    <t>Annual average index</t>
  </si>
  <si>
    <t>TIME</t>
  </si>
  <si>
    <t>European Union (EU6-1958, EU9-1973, EU10-1981, EU12-1986, EU15-1995, EU25-2004, EU27-2007, EU28-2013, EU27-2020)</t>
  </si>
  <si>
    <t>Euro area (EA11-1999, EA12-2001, EA13-2007, EA15-2008, EA16-2009, EA17-2011, EA18-2014, EA19-2015, EA20-2023)</t>
  </si>
  <si>
    <t>Geopolitical entity (reporting)</t>
  </si>
  <si>
    <t>Furnishings, household equipment and routine household maintenance</t>
  </si>
  <si>
    <t>EU HICP and Japan, USA and China CPI - annual average all-items inflation rates, 2014-2023</t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</si>
  <si>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United States: definition differs.</t>
    </r>
  </si>
  <si>
    <r>
      <t>Source:</t>
    </r>
    <r>
      <rPr>
        <sz val="10"/>
        <color indexed="62"/>
        <rFont val="Arial"/>
        <family val="2"/>
      </rPr>
      <t xml:space="preserve"> Eurostat (online data code: prc_hicp_aind) and OECD (G20 — CPI All items)</t>
    </r>
  </si>
  <si>
    <r>
      <t>Source:</t>
    </r>
    <r>
      <rPr>
        <sz val="10"/>
        <color indexed="62"/>
        <rFont val="Arial"/>
        <family val="2"/>
      </rPr>
      <t xml:space="preserve"> Eurostat (online data code: prc_hicp_aind)</t>
    </r>
  </si>
  <si>
    <r>
      <t>Source:</t>
    </r>
    <r>
      <rPr>
        <sz val="10"/>
        <rFont val="Arial"/>
        <family val="2"/>
      </rPr>
      <t xml:space="preserve"> Eurostat (online data code: prc_hicp_aind)</t>
    </r>
  </si>
  <si>
    <r>
      <t xml:space="preserve">   Source:</t>
    </r>
    <r>
      <rPr>
        <sz val="10"/>
        <rFont val="Arial"/>
        <family val="2"/>
      </rPr>
      <t xml:space="preserve"> Eurostat (online data code: prc_hicp_aind)</t>
    </r>
  </si>
  <si>
    <r>
      <t>Montenegro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</si>
  <si>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North Macedonia 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</si>
  <si>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Albania 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</si>
  <si>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Serbia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</si>
  <si>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Türkiye 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</si>
  <si>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Kosovo  (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)(*)</t>
    </r>
  </si>
  <si>
    <t>Figure 2: HICP main headings — EU  annual average inflation rates, 2023</t>
  </si>
  <si>
    <t>HICP - annual data (average index and rate of change) [PRC_HICP_AIND__custom_803810]</t>
  </si>
  <si>
    <t>2022</t>
  </si>
  <si>
    <t>2023</t>
  </si>
  <si>
    <t>Data extracted on 26/03/2024 10:52:41 from [ESTAT]</t>
  </si>
  <si>
    <t>Alcoholic beverages, tobacco</t>
  </si>
  <si>
    <t>(*) Under United Nations Security Council Resolution 1244/99.</t>
  </si>
  <si>
    <t>Data extracted on 26/03/2024 from [ESTAT]</t>
  </si>
  <si>
    <t>HICP - annual data (average index and rate of change) [PRC_HICP_AIND__custom_10570864]</t>
  </si>
  <si>
    <t>HICP - annual data (average index and rate of change) [PRC_HICP_AIND__custom_10584234]</t>
  </si>
  <si>
    <t>AP = (P_t / P_r) ^ (1 /(n-1)) - 1</t>
  </si>
  <si>
    <t xml:space="preserve">AP </t>
  </si>
  <si>
    <t>Average inflation</t>
  </si>
  <si>
    <t>P_t</t>
  </si>
  <si>
    <t>Annual average index of the target year</t>
  </si>
  <si>
    <t xml:space="preserve">P_r </t>
  </si>
  <si>
    <t>Annual average index of the reference year</t>
  </si>
  <si>
    <t>n</t>
  </si>
  <si>
    <t>number of years  from r to t</t>
  </si>
  <si>
    <t>Source: ESTAT</t>
  </si>
  <si>
    <t>Annual average rate of change</t>
  </si>
  <si>
    <t>Source: OECD</t>
  </si>
  <si>
    <t>Japan</t>
  </si>
  <si>
    <t>United States</t>
  </si>
  <si>
    <t>China (People's Republic of)</t>
  </si>
  <si>
    <t>TIME/GEO</t>
  </si>
  <si>
    <t>EU</t>
  </si>
  <si>
    <t>Average</t>
  </si>
  <si>
    <t>10 year change
filtered &gt; &lt;</t>
  </si>
  <si>
    <t>Sources EU:</t>
  </si>
  <si>
    <t>United States (²)</t>
  </si>
  <si>
    <t>OECD Data Explorer • Consumer price indices (CPIs, HICPs), COICOP 1999</t>
  </si>
  <si>
    <t>Source JP, US, China</t>
  </si>
  <si>
    <r>
      <t>Source:</t>
    </r>
    <r>
      <rPr>
        <sz val="10"/>
        <rFont val="Arial"/>
        <family val="2"/>
      </rPr>
      <t xml:space="preserve"> Eurostat (online data codes: Eurostat (online data code: prc_hicp_aind) and OECD (G20-CPI All items))</t>
    </r>
  </si>
  <si>
    <t>EU HICP and Japan, USA and China CPI, all-items — annual average inflation rates, 2014-2023(%)</t>
  </si>
  <si>
    <t>(²) The data refer to the official euro area aggregate. Its country coverage changes in line with the addition of new EA Member States and integrates them using a chain-linked index formula.</t>
  </si>
  <si>
    <t xml:space="preserve"> (%)</t>
  </si>
  <si>
    <t>Table1: HICP all-items —  annual average inflation rates, 2014-2023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</si>
</sst>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#,##0.0_i"/>
    <numFmt numFmtId="167" formatCode="#,##0.##########"/>
    <numFmt numFmtId="168" formatCode="0.0%"/>
    <numFmt numFmtId="169" formatCode="#,##0.0000"/>
  </numFmts>
  <fonts count="43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 val="single"/>
      <sz val="9"/>
      <color theme="10"/>
      <name val="Arial"/>
      <family val="2"/>
    </font>
    <font>
      <b/>
      <sz val="10"/>
      <color rgb="FF3F3F7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rgb="FF000000"/>
      <name val="Arial"/>
      <family val="2"/>
    </font>
    <font>
      <vertAlign val="superscript"/>
      <sz val="10"/>
      <name val="Arial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theme="10"/>
      <name val="Arial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sz val="10"/>
      <color indexed="42"/>
      <name val="Arial"/>
      <family val="2"/>
    </font>
    <font>
      <sz val="10"/>
      <color theme="0" tint="-0.3499799966812134"/>
      <name val="Arial"/>
      <family val="2"/>
    </font>
    <font>
      <b/>
      <vertAlign val="superscript"/>
      <sz val="10"/>
      <name val="Arial"/>
      <family val="2"/>
    </font>
    <font>
      <b/>
      <sz val="10"/>
      <color theme="1" tint="0.49998000264167786"/>
      <name val="Arial"/>
      <family val="2"/>
    </font>
    <font>
      <sz val="10"/>
      <color rgb="FF182026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4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D8ED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hair">
        <color rgb="FFC0C0C0"/>
      </bottom>
    </border>
    <border>
      <left style="thin">
        <color rgb="FF7F7F7F"/>
      </left>
      <right style="thin">
        <color rgb="FF7F7F7F"/>
      </right>
      <top style="hair">
        <color rgb="FFC0C0C0"/>
      </top>
      <bottom style="hair">
        <color rgb="FFC0C0C0"/>
      </bottom>
    </border>
    <border>
      <left style="thin">
        <color rgb="FF7F7F7F"/>
      </left>
      <right style="thin">
        <color rgb="FF7F7F7F"/>
      </right>
      <top style="hair">
        <color rgb="FFC0C0C0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 style="hair">
        <color rgb="FFC0C0C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0" borderId="0">
      <alignment/>
      <protection/>
    </xf>
    <xf numFmtId="0" fontId="2" fillId="32" borderId="9" applyNumberFormat="0" applyFont="0" applyAlignment="0" applyProtection="0"/>
    <xf numFmtId="0" fontId="21" fillId="0" borderId="0" applyNumberFormat="0" applyFill="0" applyBorder="0" applyProtection="0">
      <alignment/>
    </xf>
  </cellStyleXfs>
  <cellXfs count="154"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>
      <alignment horizontal="left" vertical="center" readingOrder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Alignment="1">
      <alignment horizontal="right" vertical="center" shrinkToFit="1"/>
    </xf>
    <xf numFmtId="0" fontId="1" fillId="0" borderId="0" xfId="0" applyFont="1" applyFill="1" applyBorder="1" applyAlignment="1">
      <alignment horizontal="right"/>
    </xf>
    <xf numFmtId="167" fontId="1" fillId="0" borderId="0" xfId="0" applyNumberFormat="1" applyFont="1" applyAlignment="1">
      <alignment horizontal="right" vertical="center" shrinkToFit="1"/>
    </xf>
    <xf numFmtId="0" fontId="1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9" fillId="0" borderId="0" xfId="65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9" fillId="0" borderId="0" xfId="65" applyNumberFormat="1" applyFont="1" applyFill="1" applyBorder="1" applyAlignment="1">
      <alignment vertical="center"/>
    </xf>
    <xf numFmtId="17" fontId="1" fillId="0" borderId="0" xfId="0" applyNumberFormat="1" applyFont="1" applyAlignment="1">
      <alignment/>
    </xf>
    <xf numFmtId="0" fontId="17" fillId="0" borderId="0" xfId="0" applyFont="1" applyAlignment="1">
      <alignment/>
    </xf>
    <xf numFmtId="0" fontId="30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23" fillId="10" borderId="10" xfId="0" applyFont="1" applyFill="1" applyBorder="1" applyAlignment="1">
      <alignment/>
    </xf>
    <xf numFmtId="166" fontId="1" fillId="10" borderId="10" xfId="2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166" fontId="1" fillId="0" borderId="0" xfId="0" applyNumberFormat="1" applyFont="1" applyFill="1" applyBorder="1" applyAlignment="1">
      <alignment vertical="center"/>
    </xf>
    <xf numFmtId="0" fontId="23" fillId="10" borderId="11" xfId="0" applyFont="1" applyFill="1" applyBorder="1" applyAlignment="1">
      <alignment/>
    </xf>
    <xf numFmtId="166" fontId="1" fillId="10" borderId="11" xfId="2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/>
    </xf>
    <xf numFmtId="166" fontId="1" fillId="0" borderId="12" xfId="2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/>
    </xf>
    <xf numFmtId="166" fontId="1" fillId="0" borderId="13" xfId="2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/>
    </xf>
    <xf numFmtId="166" fontId="1" fillId="0" borderId="14" xfId="20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wrapText="1"/>
    </xf>
    <xf numFmtId="166" fontId="1" fillId="0" borderId="12" xfId="2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165" fontId="1" fillId="0" borderId="0" xfId="21" applyNumberFormat="1" applyFont="1" applyFill="1" applyBorder="1" applyAlignment="1">
      <alignment/>
      <protection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top"/>
    </xf>
    <xf numFmtId="22" fontId="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33" borderId="15" xfId="0" applyFont="1" applyFill="1" applyBorder="1" applyAlignment="1">
      <alignment horizontal="right" vertical="center"/>
    </xf>
    <xf numFmtId="0" fontId="23" fillId="34" borderId="15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right" vertical="center" shrinkToFit="1"/>
    </xf>
    <xf numFmtId="0" fontId="29" fillId="0" borderId="0" xfId="65" applyFont="1" applyAlignment="1">
      <alignment/>
    </xf>
    <xf numFmtId="4" fontId="1" fillId="35" borderId="0" xfId="0" applyNumberFormat="1" applyFont="1" applyFill="1" applyAlignment="1">
      <alignment horizontal="right" vertical="center" shrinkToFit="1"/>
    </xf>
    <xf numFmtId="167" fontId="1" fillId="35" borderId="0" xfId="0" applyNumberFormat="1" applyFont="1" applyFill="1" applyAlignment="1">
      <alignment horizontal="right" vertical="center" shrinkToFit="1"/>
    </xf>
    <xf numFmtId="4" fontId="1" fillId="0" borderId="0" xfId="0" applyNumberFormat="1" applyFont="1" applyAlignment="1">
      <alignment horizontal="right" vertical="center" shrinkToFit="1"/>
    </xf>
    <xf numFmtId="0" fontId="35" fillId="0" borderId="0" xfId="0" applyFont="1" applyAlignment="1">
      <alignment vertical="center"/>
    </xf>
    <xf numFmtId="165" fontId="23" fillId="0" borderId="0" xfId="21" applyNumberFormat="1" applyFont="1" applyFill="1" applyBorder="1" applyAlignment="1">
      <alignment/>
      <protection/>
    </xf>
    <xf numFmtId="167" fontId="1" fillId="0" borderId="0" xfId="0" applyNumberFormat="1" applyFont="1" applyFill="1" applyAlignment="1">
      <alignment horizontal="right" vertical="center" shrinkToFit="1"/>
    </xf>
    <xf numFmtId="165" fontId="1" fillId="35" borderId="0" xfId="0" applyNumberFormat="1" applyFont="1" applyFill="1" applyAlignment="1">
      <alignment horizontal="right" vertical="center" shrinkToFit="1"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 wrapText="1"/>
    </xf>
    <xf numFmtId="166" fontId="1" fillId="0" borderId="11" xfId="20" applyNumberFormat="1" applyFont="1" applyFill="1" applyBorder="1" applyAlignment="1">
      <alignment horizontal="right"/>
    </xf>
    <xf numFmtId="166" fontId="1" fillId="0" borderId="13" xfId="20" applyNumberFormat="1" applyFont="1" applyFill="1" applyBorder="1" applyAlignment="1">
      <alignment horizontal="right" vertical="center"/>
    </xf>
    <xf numFmtId="168" fontId="1" fillId="0" borderId="0" xfId="15" applyNumberFormat="1" applyFont="1" applyAlignment="1">
      <alignment vertical="center"/>
    </xf>
    <xf numFmtId="0" fontId="1" fillId="0" borderId="0" xfId="0" applyNumberFormat="1" applyFont="1" applyFill="1" applyBorder="1" applyAlignment="1">
      <alignment/>
    </xf>
    <xf numFmtId="168" fontId="17" fillId="0" borderId="0" xfId="15" applyNumberFormat="1" applyFont="1" applyFill="1" applyBorder="1" applyAlignment="1">
      <alignment vertical="center"/>
    </xf>
    <xf numFmtId="0" fontId="1" fillId="36" borderId="15" xfId="28" applyFont="1" applyFill="1" applyBorder="1" applyAlignment="1">
      <alignment horizontal="left" vertical="center"/>
    </xf>
    <xf numFmtId="167" fontId="1" fillId="36" borderId="0" xfId="28" applyNumberFormat="1" applyFont="1" applyFill="1" applyAlignment="1">
      <alignment horizontal="right" vertical="center" shrinkToFit="1"/>
    </xf>
    <xf numFmtId="4" fontId="1" fillId="36" borderId="0" xfId="28" applyNumberFormat="1" applyFont="1" applyFill="1" applyAlignment="1">
      <alignment horizontal="right" vertical="center" shrinkToFit="1"/>
    </xf>
    <xf numFmtId="0" fontId="23" fillId="34" borderId="16" xfId="0" applyFont="1" applyFill="1" applyBorder="1" applyAlignment="1">
      <alignment horizontal="left" vertical="center"/>
    </xf>
    <xf numFmtId="167" fontId="1" fillId="0" borderId="17" xfId="0" applyNumberFormat="1" applyFont="1" applyBorder="1" applyAlignment="1">
      <alignment horizontal="right" vertical="center" shrinkToFit="1"/>
    </xf>
    <xf numFmtId="4" fontId="1" fillId="0" borderId="17" xfId="0" applyNumberFormat="1" applyFont="1" applyBorder="1" applyAlignment="1">
      <alignment horizontal="right" vertical="center" shrinkToFit="1"/>
    </xf>
    <xf numFmtId="0" fontId="16" fillId="33" borderId="15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37" fillId="21" borderId="19" xfId="33" applyFont="1" applyFill="1" applyBorder="1" applyAlignment="1">
      <alignment horizontal="center" vertical="center" wrapText="1"/>
    </xf>
    <xf numFmtId="168" fontId="12" fillId="21" borderId="20" xfId="31" applyNumberFormat="1" applyFont="1" applyFill="1" applyBorder="1"/>
    <xf numFmtId="168" fontId="22" fillId="21" borderId="20" xfId="31" applyNumberFormat="1" applyFont="1" applyFill="1" applyBorder="1"/>
    <xf numFmtId="168" fontId="22" fillId="21" borderId="21" xfId="31" applyNumberFormat="1" applyFont="1" applyFill="1" applyBorder="1"/>
    <xf numFmtId="0" fontId="37" fillId="21" borderId="22" xfId="33" applyFont="1" applyFill="1" applyBorder="1" applyAlignment="1">
      <alignment horizontal="center" vertical="center" wrapText="1"/>
    </xf>
    <xf numFmtId="168" fontId="12" fillId="21" borderId="19" xfId="31" applyNumberFormat="1" applyFont="1" applyFill="1" applyBorder="1"/>
    <xf numFmtId="168" fontId="12" fillId="21" borderId="23" xfId="31" applyNumberFormat="1" applyFont="1" applyFill="1" applyBorder="1"/>
    <xf numFmtId="0" fontId="1" fillId="10" borderId="24" xfId="0" applyNumberFormat="1" applyFont="1" applyFill="1" applyBorder="1" applyAlignment="1">
      <alignment/>
    </xf>
    <xf numFmtId="167" fontId="1" fillId="0" borderId="24" xfId="0" applyNumberFormat="1" applyFont="1" applyBorder="1" applyAlignment="1">
      <alignment horizontal="right" vertical="center" shrinkToFit="1"/>
    </xf>
    <xf numFmtId="0" fontId="23" fillId="9" borderId="25" xfId="0" applyNumberFormat="1" applyFont="1" applyFill="1" applyBorder="1" applyAlignment="1">
      <alignment horizontal="center" vertical="center" wrapText="1"/>
    </xf>
    <xf numFmtId="0" fontId="23" fillId="13" borderId="26" xfId="0" applyNumberFormat="1" applyFont="1" applyFill="1" applyBorder="1" applyAlignment="1">
      <alignment horizontal="center" vertical="center" wrapText="1"/>
    </xf>
    <xf numFmtId="0" fontId="1" fillId="9" borderId="26" xfId="0" applyNumberFormat="1" applyFont="1" applyFill="1" applyBorder="1" applyAlignment="1">
      <alignment horizontal="center" vertical="center" wrapText="1"/>
    </xf>
    <xf numFmtId="0" fontId="1" fillId="13" borderId="26" xfId="0" applyNumberFormat="1" applyFont="1" applyFill="1" applyBorder="1" applyAlignment="1">
      <alignment horizontal="center" vertical="center" wrapText="1"/>
    </xf>
    <xf numFmtId="0" fontId="1" fillId="17" borderId="27" xfId="0" applyNumberFormat="1" applyFont="1" applyFill="1" applyBorder="1" applyAlignment="1">
      <alignment/>
    </xf>
    <xf numFmtId="168" fontId="1" fillId="17" borderId="24" xfId="15" applyNumberFormat="1" applyFont="1" applyFill="1" applyBorder="1" applyAlignment="1">
      <alignment/>
    </xf>
    <xf numFmtId="0" fontId="23" fillId="17" borderId="4" xfId="31" applyFont="1" applyFill="1" applyAlignment="1">
      <alignment horizontal="right" vertical="center"/>
    </xf>
    <xf numFmtId="168" fontId="1" fillId="17" borderId="0" xfId="15" applyNumberFormat="1" applyFont="1" applyFill="1" applyAlignment="1">
      <alignment horizontal="right" vertical="center"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3" fillId="13" borderId="28" xfId="0" applyNumberFormat="1" applyFont="1" applyFill="1" applyBorder="1" applyAlignment="1">
      <alignment horizontal="center" vertical="center" wrapText="1"/>
    </xf>
    <xf numFmtId="0" fontId="23" fillId="10" borderId="29" xfId="0" applyNumberFormat="1" applyFont="1" applyFill="1" applyBorder="1" applyAlignment="1">
      <alignment horizontal="center" vertical="center"/>
    </xf>
    <xf numFmtId="0" fontId="1" fillId="10" borderId="28" xfId="0" applyNumberFormat="1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right" vertical="center" shrinkToFit="1"/>
    </xf>
    <xf numFmtId="0" fontId="1" fillId="0" borderId="24" xfId="0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0" fontId="23" fillId="37" borderId="24" xfId="0" applyNumberFormat="1" applyFont="1" applyFill="1" applyBorder="1" applyAlignment="1">
      <alignment vertical="center"/>
    </xf>
    <xf numFmtId="168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17" borderId="31" xfId="0" applyFont="1" applyFill="1" applyBorder="1" applyAlignment="1">
      <alignment/>
    </xf>
    <xf numFmtId="0" fontId="1" fillId="17" borderId="32" xfId="0" applyFont="1" applyFill="1" applyBorder="1" applyAlignment="1">
      <alignment/>
    </xf>
    <xf numFmtId="0" fontId="1" fillId="17" borderId="33" xfId="0" applyFont="1" applyFill="1" applyBorder="1" applyAlignment="1">
      <alignment/>
    </xf>
    <xf numFmtId="0" fontId="1" fillId="17" borderId="0" xfId="0" applyFont="1" applyFill="1" applyBorder="1" applyAlignment="1">
      <alignment/>
    </xf>
    <xf numFmtId="0" fontId="1" fillId="17" borderId="34" xfId="0" applyFont="1" applyFill="1" applyBorder="1" applyAlignment="1">
      <alignment/>
    </xf>
    <xf numFmtId="165" fontId="1" fillId="17" borderId="0" xfId="0" applyNumberFormat="1" applyFont="1" applyFill="1" applyBorder="1" applyAlignment="1">
      <alignment/>
    </xf>
    <xf numFmtId="165" fontId="1" fillId="17" borderId="34" xfId="0" applyNumberFormat="1" applyFont="1" applyFill="1" applyBorder="1" applyAlignment="1">
      <alignment/>
    </xf>
    <xf numFmtId="169" fontId="1" fillId="17" borderId="0" xfId="0" applyNumberFormat="1" applyFont="1" applyFill="1" applyBorder="1" applyAlignment="1">
      <alignment/>
    </xf>
    <xf numFmtId="10" fontId="1" fillId="17" borderId="0" xfId="15" applyNumberFormat="1" applyFont="1" applyFill="1" applyBorder="1"/>
    <xf numFmtId="0" fontId="1" fillId="0" borderId="0" xfId="0" applyFont="1" applyBorder="1" applyAlignment="1">
      <alignment/>
    </xf>
    <xf numFmtId="0" fontId="1" fillId="17" borderId="35" xfId="0" applyFont="1" applyFill="1" applyBorder="1" applyAlignment="1">
      <alignment/>
    </xf>
    <xf numFmtId="0" fontId="1" fillId="17" borderId="36" xfId="0" applyFont="1" applyFill="1" applyBorder="1" applyAlignment="1">
      <alignment/>
    </xf>
    <xf numFmtId="0" fontId="1" fillId="17" borderId="37" xfId="0" applyFont="1" applyFill="1" applyBorder="1" applyAlignment="1">
      <alignment/>
    </xf>
    <xf numFmtId="0" fontId="38" fillId="38" borderId="0" xfId="0" applyFont="1" applyFill="1" applyBorder="1" applyAlignment="1">
      <alignment horizontal="right" vertical="center"/>
    </xf>
    <xf numFmtId="0" fontId="1" fillId="39" borderId="28" xfId="0" applyFont="1" applyFill="1" applyBorder="1" applyAlignment="1">
      <alignment horizontal="center" vertical="center" wrapText="1"/>
    </xf>
    <xf numFmtId="0" fontId="1" fillId="39" borderId="24" xfId="0" applyFont="1" applyFill="1" applyBorder="1" applyAlignment="1">
      <alignment vertical="top" wrapText="1"/>
    </xf>
    <xf numFmtId="0" fontId="1" fillId="39" borderId="24" xfId="0" applyNumberFormat="1" applyFont="1" applyFill="1" applyBorder="1" applyAlignment="1">
      <alignment vertical="top" wrapText="1"/>
    </xf>
    <xf numFmtId="166" fontId="1" fillId="0" borderId="14" xfId="20" applyNumberFormat="1" applyFont="1" applyFill="1" applyBorder="1" applyAlignment="1">
      <alignment horizontal="right" vertical="center"/>
    </xf>
    <xf numFmtId="0" fontId="23" fillId="9" borderId="3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66" fontId="1" fillId="0" borderId="10" xfId="2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wrapText="1"/>
    </xf>
    <xf numFmtId="0" fontId="23" fillId="0" borderId="39" xfId="0" applyFont="1" applyFill="1" applyBorder="1" applyAlignment="1">
      <alignment vertical="center"/>
    </xf>
    <xf numFmtId="166" fontId="1" fillId="0" borderId="39" xfId="2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2" xfId="22"/>
    <cellStyle name="Title" xfId="23"/>
    <cellStyle name="Heading 1" xfId="24"/>
    <cellStyle name="Heading 2" xfId="25"/>
    <cellStyle name="Heading 3" xfId="26"/>
    <cellStyle name="Heading 4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4" xfId="63"/>
    <cellStyle name="Note 2" xfId="64"/>
    <cellStyle name="Hyperlink" xfId="65"/>
  </cellStyles>
  <dxfs count="2">
    <dxf>
      <font>
        <color theme="4" tint="-0.24993999302387238"/>
      </font>
      <border/>
    </dxf>
    <dxf>
      <font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HICP and Japan, USA and China CPI, all-items — annual average inflation rates, 2014-2023(%)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25"/>
          <c:w val="0.97075"/>
          <c:h val="0.606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1'!$D$11:$M$11</c:f>
              <c:numCache/>
            </c:numRef>
          </c:val>
          <c:smooth val="0"/>
        </c:ser>
        <c:ser>
          <c:idx val="3"/>
          <c:order val="1"/>
          <c:tx>
            <c:strRef>
              <c:f>'Figure 1'!$C$12</c:f>
              <c:strCache>
                <c:ptCount val="1"/>
                <c:pt idx="0">
                  <c:v>Japan (²)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1'!$D$12:$M$12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United States (²)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1'!$D$13:$M$13</c:f>
              <c:numCache/>
            </c:numRef>
          </c:val>
          <c:smooth val="0"/>
        </c:ser>
        <c:ser>
          <c:idx val="4"/>
          <c:order val="3"/>
          <c:tx>
            <c:strRef>
              <c:f>'Figure 1'!$C$14</c:f>
              <c:strCache>
                <c:ptCount val="1"/>
                <c:pt idx="0">
                  <c:v>China (²)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1'!$D$10:$M$10</c:f>
              <c:strCache/>
            </c:strRef>
          </c:cat>
          <c:val>
            <c:numRef>
              <c:f>'Figure 1'!$D$14:$M$14</c:f>
              <c:numCache/>
            </c:numRef>
          </c:val>
          <c:smooth val="0"/>
        </c:ser>
        <c:marker val="1"/>
        <c:axId val="63452325"/>
        <c:axId val="34200014"/>
      </c:line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  <c:max val="10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63452325"/>
        <c:crosses val="autoZero"/>
        <c:crossBetween val="between"/>
        <c:dispUnits/>
        <c:majorUnit val="1"/>
        <c:minorUnit val="0.1"/>
      </c:valAx>
    </c:plotArea>
    <c:legend>
      <c:legendPos val="b"/>
      <c:layout>
        <c:manualLayout>
          <c:xMode val="edge"/>
          <c:yMode val="edge"/>
          <c:x val="0.245"/>
          <c:y val="0.74375"/>
          <c:w val="0.50975"/>
          <c:h val="0.036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HICP main headings — EU annual average inflation rates,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9"/>
          <c:w val="0.992"/>
          <c:h val="0.64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chemeClr val="accent3"/>
              </a:solidFill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2'!$B$11:$B$23</c:f>
              <c:strCache/>
            </c:strRef>
          </c:cat>
          <c:val>
            <c:numRef>
              <c:f>'Figure 2'!$C$11:$C$23</c:f>
              <c:numCache/>
            </c:numRef>
          </c:val>
        </c:ser>
        <c:overlap val="-27"/>
        <c:gapWidth val="75"/>
        <c:axId val="39364671"/>
        <c:axId val="18737720"/>
      </c:barChart>
      <c:catAx>
        <c:axId val="393646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  <c:max val="19"/>
          <c:min val="-1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9364671"/>
        <c:crosses val="max"/>
        <c:crossBetween val="between"/>
        <c:dispUnits/>
        <c:majorUnit val="2"/>
        <c:min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0.816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The data refer to the official EU aggregate. Its country coverage changes in line with the addition of new EU Member States and 
      integrates them using a chain-linked index formula.</a:t>
          </a:r>
        </a:p>
        <a:p>
          <a:r>
            <a:rPr lang="en-IE" sz="1200">
              <a:latin typeface="Arial" panose="020B0604020202020204" pitchFamily="34" charset="0"/>
            </a:rPr>
            <a:t>(²) National CPI: not strictly comparable with the HICP.</a:t>
          </a:r>
        </a:p>
        <a:p>
          <a:r>
            <a:rPr lang="en-IE" sz="1200">
              <a:latin typeface="Arial" panose="020B0604020202020204" pitchFamily="34" charset="0"/>
            </a:rPr>
            <a:t>(3) United States: definition differs.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Eurostat (online data code: prc_hicp_aind) and OECD (G20-CPI All items))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419100</xdr:colOff>
      <xdr:row>1</xdr:row>
      <xdr:rowOff>114300</xdr:rowOff>
    </xdr:from>
    <xdr:to>
      <xdr:col>30</xdr:col>
      <xdr:colOff>352425</xdr:colOff>
      <xdr:row>37</xdr:row>
      <xdr:rowOff>838200</xdr:rowOff>
    </xdr:to>
    <xdr:graphicFrame macro="">
      <xdr:nvGraphicFramePr>
        <xdr:cNvPr id="49154" name="Chart 1"/>
        <xdr:cNvGraphicFramePr/>
      </xdr:nvGraphicFramePr>
      <xdr:xfrm>
        <a:off x="9572625" y="276225"/>
        <a:ext cx="1004887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32</xdr:col>
      <xdr:colOff>371475</xdr:colOff>
      <xdr:row>37</xdr:row>
      <xdr:rowOff>685800</xdr:rowOff>
    </xdr:from>
    <xdr:to>
      <xdr:col>35</xdr:col>
      <xdr:colOff>38100</xdr:colOff>
      <xdr:row>38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0" y="6819900"/>
          <a:ext cx="1495425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43</xdr:row>
      <xdr:rowOff>9525</xdr:rowOff>
    </xdr:from>
    <xdr:to>
      <xdr:col>12</xdr:col>
      <xdr:colOff>95250</xdr:colOff>
      <xdr:row>45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819900"/>
          <a:ext cx="170497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3781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   Source: Eurostat (online data code: prc_hicp_aind)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30</xdr:row>
      <xdr:rowOff>0</xdr:rowOff>
    </xdr:from>
    <xdr:to>
      <xdr:col>14</xdr:col>
      <xdr:colOff>371475</xdr:colOff>
      <xdr:row>54</xdr:row>
      <xdr:rowOff>152400</xdr:rowOff>
    </xdr:to>
    <xdr:graphicFrame macro="">
      <xdr:nvGraphicFramePr>
        <xdr:cNvPr id="124929" name="Chart 1"/>
        <xdr:cNvGraphicFramePr/>
      </xdr:nvGraphicFramePr>
      <xdr:xfrm>
        <a:off x="742950" y="4857750"/>
        <a:ext cx="100203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b06c5f1-880e-4741-9d7d-cbbef5286fdd?lang=en" TargetMode="External" /><Relationship Id="rId2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2014%2C&amp;dq=.A.N.CPI.PA._T.N.GY&amp;ly%5brw%5d=REF_AREA&amp;ly%5bcl%5d=TIME_PERIOD&amp;to%5bTIME_PERIOD%5d=false&amp;vw=tb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data-explorer.oecd.org/vis?fs%5b0%5d=Topic%2C1%7CEconomy%23ECO%23%7CPrices%23ECO_PRI%23&amp;pg=0&amp;fc=Topic&amp;bp=true&amp;snb=16&amp;df%5bds%5d=dsDisseminateFinalDMZ&amp;df%5bid%5d=DSD_PRICES%40DF_PRICES_ALL&amp;df%5bag%5d=OECD.SDD.TPS&amp;df%5bvs%5d=1.0&amp;pd=2014%2C&amp;dq=.A.N.CPI.PA._T.N.GY&amp;ly%5brw%5d=REF_AREA&amp;ly%5bcl%5d=TIME_PERIOD&amp;to%5bTIME_PERIOD%5d=false&amp;vw=tb" TargetMode="External" /><Relationship Id="rId2" Type="http://schemas.openxmlformats.org/officeDocument/2006/relationships/hyperlink" Target="https://ec.europa.eu/eurostat/databrowser/bookmark/0b06c5f1-880e-4741-9d7d-cbbef5286fdd?lang=en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b06c5f1-880e-4741-9d7d-cbbef5286fdd?lang=en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eba4daa-82e0-4766-ae97-c1551694e9b5?lang=en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A1:AI98"/>
  <sheetViews>
    <sheetView showGridLines="0" tabSelected="1" workbookViewId="0" topLeftCell="M1">
      <selection activeCell="R50" sqref="R50"/>
    </sheetView>
  </sheetViews>
  <sheetFormatPr defaultColWidth="9.140625" defaultRowHeight="12"/>
  <cols>
    <col min="1" max="1" width="11.421875" style="10" customWidth="1"/>
    <col min="2" max="2" width="9.28125" style="10" customWidth="1"/>
    <col min="3" max="3" width="15.421875" style="10" customWidth="1"/>
    <col min="4" max="13" width="9.140625" style="10" customWidth="1"/>
    <col min="14" max="14" width="9.7109375" style="10" bestFit="1" customWidth="1"/>
    <col min="15" max="15" width="14.57421875" style="10" bestFit="1" customWidth="1"/>
    <col min="16" max="16384" width="9.140625" style="10" customWidth="1"/>
  </cols>
  <sheetData>
    <row r="1" s="2" customFormat="1" ht="12.75">
      <c r="A1" s="1"/>
    </row>
    <row r="2" s="2" customFormat="1" ht="12.75">
      <c r="A2" s="3"/>
    </row>
    <row r="3" s="2" customFormat="1" ht="12.75">
      <c r="C3" s="2" t="s">
        <v>33</v>
      </c>
    </row>
    <row r="4" s="2" customFormat="1" ht="12.75">
      <c r="C4" s="2" t="s">
        <v>40</v>
      </c>
    </row>
    <row r="5" s="2" customFormat="1" ht="12.75">
      <c r="C5" s="4" t="s">
        <v>82</v>
      </c>
    </row>
    <row r="6" spans="3:27" s="5" customFormat="1" ht="12.75">
      <c r="C6" s="6" t="s">
        <v>71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U6" s="7"/>
      <c r="V6" s="7"/>
      <c r="W6" s="7"/>
      <c r="X6" s="7"/>
      <c r="Y6" s="7"/>
      <c r="Z6" s="7"/>
      <c r="AA6" s="7"/>
    </row>
    <row r="7" spans="3:24" s="8" customFormat="1" ht="12" customHeight="1">
      <c r="C7" s="9" t="s">
        <v>30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  <c r="U7" s="11"/>
      <c r="V7" s="11"/>
      <c r="W7" s="11"/>
      <c r="X7" s="11"/>
    </row>
    <row r="8" spans="3:13" ht="12" customHeight="1">
      <c r="C8" s="12"/>
      <c r="E8" s="12"/>
      <c r="G8" s="12"/>
      <c r="I8" s="12"/>
      <c r="K8" s="12"/>
      <c r="M8" s="12"/>
    </row>
    <row r="9" ht="12" customHeight="1"/>
    <row r="10" spans="4:14" ht="12" customHeight="1">
      <c r="D10" s="13" t="s">
        <v>35</v>
      </c>
      <c r="E10" s="13" t="s">
        <v>36</v>
      </c>
      <c r="F10" s="13">
        <v>2016</v>
      </c>
      <c r="G10" s="13">
        <v>2017</v>
      </c>
      <c r="H10" s="13">
        <v>2018</v>
      </c>
      <c r="I10" s="13">
        <v>2019</v>
      </c>
      <c r="J10" s="13">
        <v>2020</v>
      </c>
      <c r="K10" s="13">
        <v>2021</v>
      </c>
      <c r="L10" s="13">
        <v>2022</v>
      </c>
      <c r="M10" s="13">
        <v>2023</v>
      </c>
      <c r="N10" s="104" t="s">
        <v>75</v>
      </c>
    </row>
    <row r="11" spans="3:14" ht="12" customHeight="1">
      <c r="C11" s="10" t="s">
        <v>37</v>
      </c>
      <c r="D11" s="14">
        <v>0.6</v>
      </c>
      <c r="E11" s="14">
        <v>0.1</v>
      </c>
      <c r="F11" s="14">
        <v>0.2</v>
      </c>
      <c r="G11" s="14">
        <v>1.7</v>
      </c>
      <c r="H11" s="14">
        <v>1.9</v>
      </c>
      <c r="I11" s="14">
        <v>1.5</v>
      </c>
      <c r="J11" s="14">
        <v>0.7</v>
      </c>
      <c r="K11" s="14">
        <v>2.9</v>
      </c>
      <c r="L11" s="14">
        <v>9.2</v>
      </c>
      <c r="M11" s="14">
        <v>6.4</v>
      </c>
      <c r="N11" s="105">
        <f>'2014-2023 AVR Fig 1'!B14</f>
        <v>0.02055960588448391</v>
      </c>
    </row>
    <row r="12" spans="3:14" ht="12" customHeight="1">
      <c r="C12" s="10" t="s">
        <v>42</v>
      </c>
      <c r="D12" s="55">
        <v>2.733333</v>
      </c>
      <c r="E12" s="55">
        <v>0.8</v>
      </c>
      <c r="F12" s="55">
        <v>-0.1333333</v>
      </c>
      <c r="G12" s="55">
        <v>0.475</v>
      </c>
      <c r="H12" s="55">
        <v>0.9916667</v>
      </c>
      <c r="I12" s="55">
        <v>0.475</v>
      </c>
      <c r="J12" s="55">
        <v>-0.01666667</v>
      </c>
      <c r="K12" s="55">
        <v>-0.25</v>
      </c>
      <c r="L12" s="71">
        <v>2.508333</v>
      </c>
      <c r="M12" s="71">
        <v>3.3</v>
      </c>
      <c r="N12" s="105">
        <f>'2014-2023 AVR Fig 1'!E14</f>
        <v>0.00890676384281286</v>
      </c>
    </row>
    <row r="13" spans="3:15" ht="12" customHeight="1">
      <c r="C13" s="10" t="s">
        <v>124</v>
      </c>
      <c r="D13" s="55">
        <v>1.62</v>
      </c>
      <c r="E13" s="55">
        <v>0.12</v>
      </c>
      <c r="F13" s="55">
        <v>1.26</v>
      </c>
      <c r="G13" s="55">
        <v>2.13</v>
      </c>
      <c r="H13" s="55">
        <v>2.44</v>
      </c>
      <c r="I13" s="55">
        <v>1.81</v>
      </c>
      <c r="J13" s="55">
        <v>1.23</v>
      </c>
      <c r="K13" s="55">
        <v>4.7</v>
      </c>
      <c r="L13" s="71">
        <v>8</v>
      </c>
      <c r="M13" s="71">
        <v>4.1</v>
      </c>
      <c r="N13" s="105">
        <f>'2014-2023 AVR Fig 1'!G14</f>
        <v>0.028457061609993506</v>
      </c>
      <c r="O13" s="80"/>
    </row>
    <row r="14" spans="3:14" ht="12" customHeight="1">
      <c r="C14" s="10" t="s">
        <v>66</v>
      </c>
      <c r="D14" s="2">
        <v>2</v>
      </c>
      <c r="E14" s="2">
        <v>1.4</v>
      </c>
      <c r="F14" s="2">
        <v>2</v>
      </c>
      <c r="G14" s="2">
        <v>1.6</v>
      </c>
      <c r="H14" s="2">
        <v>2.1</v>
      </c>
      <c r="I14" s="2">
        <v>2.9</v>
      </c>
      <c r="J14" s="2">
        <v>2.5</v>
      </c>
      <c r="K14" s="2">
        <v>0.9</v>
      </c>
      <c r="L14" s="72">
        <v>2</v>
      </c>
      <c r="M14" s="72">
        <v>0.2</v>
      </c>
      <c r="N14" s="105">
        <f>'2014-2023 AVR Fig 1'!I14</f>
        <v>0.017340865169595654</v>
      </c>
    </row>
    <row r="15" spans="3:15" ht="27" customHeight="1">
      <c r="C15" s="112" t="s">
        <v>41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O15" s="78"/>
    </row>
    <row r="16" spans="1:18" ht="12.75" customHeight="1">
      <c r="A16" s="3"/>
      <c r="C16" s="10" t="s">
        <v>43</v>
      </c>
      <c r="N16" s="15"/>
      <c r="O16" s="78"/>
      <c r="P16" s="15"/>
      <c r="Q16" s="15"/>
      <c r="R16" s="15"/>
    </row>
    <row r="17" spans="1:18" ht="6" customHeight="1">
      <c r="A17" s="3"/>
      <c r="N17" s="15"/>
      <c r="O17" s="78"/>
      <c r="P17" s="15"/>
      <c r="Q17" s="15"/>
      <c r="R17" s="15"/>
    </row>
    <row r="18" spans="3:18" ht="12" customHeight="1">
      <c r="C18" s="16" t="s">
        <v>84</v>
      </c>
      <c r="O18" s="78"/>
      <c r="R18" s="15"/>
    </row>
    <row r="19" spans="3:15" ht="12" customHeight="1">
      <c r="C19" s="17"/>
      <c r="O19" s="78"/>
    </row>
    <row r="20" spans="4:15" ht="12" customHeight="1">
      <c r="D20" s="17"/>
      <c r="N20" s="3"/>
      <c r="O20" s="78"/>
    </row>
    <row r="21" spans="1:15" ht="12" customHeight="1">
      <c r="A21" s="18"/>
      <c r="E21" s="17"/>
      <c r="F21" s="17"/>
      <c r="G21" s="17"/>
      <c r="H21" s="17"/>
      <c r="I21" s="17"/>
      <c r="J21" s="17"/>
      <c r="K21" s="17"/>
      <c r="L21" s="17"/>
      <c r="M21" s="17"/>
      <c r="O21" s="78"/>
    </row>
    <row r="22" spans="4:15" ht="12" customHeight="1">
      <c r="D22" s="21"/>
      <c r="O22" s="78"/>
    </row>
    <row r="23" spans="3:15" ht="12" customHeight="1">
      <c r="C23" s="2" t="s">
        <v>123</v>
      </c>
      <c r="D23" s="21"/>
      <c r="O23" s="78"/>
    </row>
    <row r="24" spans="3:4" ht="12" customHeight="1">
      <c r="C24" s="66" t="s">
        <v>102</v>
      </c>
      <c r="D24" s="20"/>
    </row>
    <row r="25" ht="12" customHeight="1">
      <c r="B25" s="25"/>
    </row>
    <row r="26" spans="3:4" ht="12" customHeight="1">
      <c r="C26" s="2" t="s">
        <v>126</v>
      </c>
      <c r="D26" s="20"/>
    </row>
    <row r="27" spans="3:4" ht="12" customHeight="1">
      <c r="C27" s="19" t="s">
        <v>125</v>
      </c>
      <c r="D27" s="20"/>
    </row>
    <row r="28" ht="12" customHeight="1"/>
    <row r="29" ht="12" customHeight="1"/>
    <row r="30" ht="12" customHeight="1"/>
    <row r="31" ht="12" customHeight="1"/>
    <row r="32" ht="12.75"/>
    <row r="33" ht="12.75" customHeight="1"/>
    <row r="34" ht="25.5" customHeight="1">
      <c r="B34" s="16"/>
    </row>
    <row r="35" ht="12" customHeight="1">
      <c r="B35" s="20"/>
    </row>
    <row r="36" ht="12.75"/>
    <row r="37" ht="21" customHeight="1"/>
    <row r="38" ht="72.75" customHeight="1"/>
    <row r="39" spans="17:29" ht="24.75" customHeight="1">
      <c r="Q39" s="112" t="s">
        <v>65</v>
      </c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17:22" ht="15" customHeight="1">
      <c r="Q40" s="10" t="s">
        <v>43</v>
      </c>
      <c r="S40" s="107"/>
      <c r="T40" s="107"/>
      <c r="U40" s="107"/>
      <c r="V40" s="107"/>
    </row>
    <row r="41" spans="1:29" ht="18.75" customHeight="1">
      <c r="A41" s="23"/>
      <c r="B41" s="23"/>
      <c r="Q41" s="114" t="s">
        <v>83</v>
      </c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</row>
    <row r="42" spans="1:17" ht="13.5" customHeight="1">
      <c r="A42" s="20"/>
      <c r="B42" s="20"/>
      <c r="Q42" s="106" t="s">
        <v>127</v>
      </c>
    </row>
    <row r="43" spans="1:17" ht="37.5" customHeight="1">
      <c r="A43" s="19"/>
      <c r="Q43" s="60"/>
    </row>
    <row r="44" spans="1:13" ht="15.75" customHeight="1">
      <c r="A44" s="20"/>
      <c r="B44" s="20"/>
      <c r="M44" s="16"/>
    </row>
    <row r="45" spans="1:35" ht="12">
      <c r="A45" s="20"/>
      <c r="B45" s="20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</row>
    <row r="46" spans="1:17" ht="12" customHeight="1">
      <c r="A46" s="20"/>
      <c r="B46" s="24"/>
      <c r="Q46" s="20"/>
    </row>
    <row r="47" spans="1:17" ht="13">
      <c r="A47" s="20"/>
      <c r="B47" s="20"/>
      <c r="G47" s="23"/>
      <c r="H47" s="23"/>
      <c r="I47" s="23"/>
      <c r="J47" s="23"/>
      <c r="K47" s="23"/>
      <c r="M47" s="16"/>
      <c r="N47" s="4" t="s">
        <v>128</v>
      </c>
      <c r="Q47" s="20"/>
    </row>
    <row r="48" spans="1:17" ht="12">
      <c r="A48" s="20"/>
      <c r="B48" s="20"/>
      <c r="G48" s="20"/>
      <c r="H48" s="20"/>
      <c r="I48" s="20"/>
      <c r="J48" s="20"/>
      <c r="K48" s="20"/>
      <c r="Q48" s="20"/>
    </row>
    <row r="49" spans="1:17" ht="12">
      <c r="A49" s="20"/>
      <c r="B49" s="20"/>
      <c r="C49" s="20"/>
      <c r="D49" s="20"/>
      <c r="Q49" s="20"/>
    </row>
    <row r="50" spans="1:17" ht="1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M50" s="16"/>
      <c r="Q50" s="20"/>
    </row>
    <row r="51" spans="1:17" ht="34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N51" s="20"/>
      <c r="O51" s="20"/>
      <c r="Q51" s="20"/>
    </row>
    <row r="52" spans="1:17" ht="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3:17" ht="1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3:17" ht="1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5:16" ht="12"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5:16" ht="12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5:16" ht="12"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5:16" ht="12">
      <c r="E62" s="20"/>
      <c r="F62" s="24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4:16" ht="12">
      <c r="N63" s="20"/>
      <c r="O63" s="20"/>
      <c r="P63" s="20"/>
    </row>
    <row r="64" spans="6:16" ht="12">
      <c r="F64" s="20"/>
      <c r="G64" s="24"/>
      <c r="P64" s="20"/>
    </row>
    <row r="65" spans="6:7" ht="12">
      <c r="F65" s="20"/>
      <c r="G65" s="20"/>
    </row>
    <row r="66" spans="6:7" ht="12">
      <c r="F66" s="20"/>
      <c r="G66" s="20"/>
    </row>
    <row r="67" spans="6:7" ht="12">
      <c r="F67" s="20"/>
      <c r="G67" s="20"/>
    </row>
    <row r="68" spans="6:7" ht="12">
      <c r="F68" s="20"/>
      <c r="G68" s="20"/>
    </row>
    <row r="69" spans="6:7" ht="12">
      <c r="F69" s="20"/>
      <c r="G69" s="20"/>
    </row>
    <row r="70" spans="6:7" ht="12">
      <c r="F70" s="20"/>
      <c r="G70" s="20"/>
    </row>
    <row r="71" spans="6:7" ht="12">
      <c r="F71" s="20"/>
      <c r="G71" s="20"/>
    </row>
    <row r="72" spans="1:7" ht="12">
      <c r="A72" s="20"/>
      <c r="B72" s="20"/>
      <c r="F72" s="20"/>
      <c r="G72" s="20"/>
    </row>
    <row r="73" spans="1:7" ht="12">
      <c r="A73" s="20"/>
      <c r="B73" s="20"/>
      <c r="F73" s="20"/>
      <c r="G73" s="20"/>
    </row>
    <row r="74" spans="1:4" ht="15" customHeight="1">
      <c r="A74" s="20"/>
      <c r="B74" s="24"/>
      <c r="C74" s="20"/>
      <c r="D74" s="20"/>
    </row>
    <row r="75" spans="1:4" ht="12">
      <c r="A75" s="20"/>
      <c r="B75" s="20"/>
      <c r="C75" s="20"/>
      <c r="D75" s="20"/>
    </row>
    <row r="76" spans="1:4" ht="12">
      <c r="A76" s="20"/>
      <c r="B76" s="20"/>
      <c r="C76" s="20"/>
      <c r="D76" s="20"/>
    </row>
    <row r="77" spans="1:4" ht="12">
      <c r="A77" s="20"/>
      <c r="B77" s="20"/>
      <c r="C77" s="20"/>
      <c r="D77" s="20"/>
    </row>
    <row r="78" spans="1:10" ht="12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2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2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2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2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2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2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2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2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2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2">
      <c r="A88" s="20"/>
      <c r="B88" s="20"/>
      <c r="C88" s="20"/>
      <c r="D88" s="20"/>
      <c r="E88" s="20"/>
      <c r="F88" s="20"/>
      <c r="G88" s="20"/>
      <c r="H88" s="24"/>
      <c r="I88" s="20"/>
      <c r="J88" s="20"/>
    </row>
    <row r="89" spans="1:10" ht="12">
      <c r="A89" s="20"/>
      <c r="B89" s="20"/>
      <c r="C89" s="20"/>
      <c r="D89" s="20"/>
      <c r="E89" s="20"/>
      <c r="F89" s="20"/>
      <c r="G89" s="20"/>
      <c r="H89" s="24"/>
      <c r="I89" s="20"/>
      <c r="J89" s="20"/>
    </row>
    <row r="90" spans="1:10" ht="12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2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2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3:10" ht="12">
      <c r="C93" s="20"/>
      <c r="D93" s="20"/>
      <c r="E93" s="20"/>
      <c r="F93" s="20"/>
      <c r="G93" s="20"/>
      <c r="H93" s="20"/>
      <c r="I93" s="20"/>
      <c r="J93" s="20"/>
    </row>
    <row r="94" spans="3:10" ht="12">
      <c r="C94" s="20"/>
      <c r="D94" s="20"/>
      <c r="E94" s="20"/>
      <c r="F94" s="20"/>
      <c r="G94" s="20"/>
      <c r="H94" s="20"/>
      <c r="I94" s="20"/>
      <c r="J94" s="20"/>
    </row>
    <row r="95" spans="5:10" ht="12">
      <c r="E95" s="20"/>
      <c r="F95" s="20"/>
      <c r="G95" s="20"/>
      <c r="H95" s="20"/>
      <c r="I95" s="20"/>
      <c r="J95" s="20"/>
    </row>
    <row r="96" spans="5:10" ht="12">
      <c r="E96" s="20"/>
      <c r="F96" s="20"/>
      <c r="G96" s="20"/>
      <c r="H96" s="20"/>
      <c r="I96" s="20"/>
      <c r="J96" s="20"/>
    </row>
    <row r="97" spans="5:10" ht="12">
      <c r="E97" s="20"/>
      <c r="F97" s="20"/>
      <c r="G97" s="20"/>
      <c r="H97" s="20"/>
      <c r="I97" s="20"/>
      <c r="J97" s="20"/>
    </row>
    <row r="98" spans="5:10" ht="12">
      <c r="E98" s="20"/>
      <c r="F98" s="20"/>
      <c r="G98" s="20"/>
      <c r="H98" s="20"/>
      <c r="I98" s="20"/>
      <c r="J98" s="20"/>
    </row>
  </sheetData>
  <mergeCells count="4">
    <mergeCell ref="Q45:AI45"/>
    <mergeCell ref="Q39:AC39"/>
    <mergeCell ref="C15:M15"/>
    <mergeCell ref="Q41:AC41"/>
  </mergeCells>
  <hyperlinks>
    <hyperlink ref="C24" r:id="rId1" display="https://ec.europa.eu/eurostat/databrowser/bookmark/0b06c5f1-880e-4741-9d7d-cbbef5286fdd?lang=en"/>
    <hyperlink ref="C27" r:id="rId2" display="https://data-explorer.oecd.org/vis?fs%5b0%5d=Topic%2C1%7CEconomy%23ECO%23%7CPrices%23ECO_PRI%23&amp;pg=0&amp;fc=Topic&amp;bp=true&amp;snb=16&amp;df%5bds%5d=dsDisseminateFinalDMZ&amp;df%5bid%5d=DSD_PRICES%40DF_PRICES_ALL&amp;df%5bag%5d=OECD.SDD.TPS&amp;df%5bvs%5d=1.0&amp;pd=2014%2C&amp;dq=.A.N.CPI.PA._T.N.GY&amp;ly%5brw%5d=REF_AREA&amp;ly%5bcl%5d=TIME_PERIOD&amp;to%5bTIME_PERIOD%5d=false&amp;vw=tb"/>
  </hyperlinks>
  <printOptions/>
  <pageMargins left="0" right="0" top="0" bottom="0" header="0" footer="0"/>
  <pageSetup horizontalDpi="2400" verticalDpi="2400" orientation="portrait" paperSize="150" scale="2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799847602844"/>
  </sheetPr>
  <dimension ref="A2:P122"/>
  <sheetViews>
    <sheetView showGridLines="0" workbookViewId="0" topLeftCell="A1">
      <selection activeCell="B3" sqref="B3:N50"/>
    </sheetView>
  </sheetViews>
  <sheetFormatPr defaultColWidth="9.140625" defaultRowHeight="12"/>
  <cols>
    <col min="1" max="1" width="5.7109375" style="10" customWidth="1"/>
    <col min="2" max="2" width="22.7109375" style="10" customWidth="1"/>
    <col min="3" max="13" width="11.00390625" style="10" customWidth="1"/>
    <col min="14" max="14" width="14.57421875" style="10" customWidth="1"/>
    <col min="15" max="15" width="10.140625" style="26" customWidth="1"/>
    <col min="16" max="16" width="12.7109375" style="10" customWidth="1"/>
    <col min="17" max="17" width="6.140625" style="10" customWidth="1"/>
    <col min="18" max="16384" width="9.140625" style="10" customWidth="1"/>
  </cols>
  <sheetData>
    <row r="2" spans="14:15" s="2" customFormat="1" ht="13">
      <c r="N2" s="10"/>
      <c r="O2" s="26"/>
    </row>
    <row r="3" spans="2:15" s="5" customFormat="1" ht="13">
      <c r="B3" s="27" t="s">
        <v>131</v>
      </c>
      <c r="C3" s="27"/>
      <c r="D3" s="7"/>
      <c r="E3" s="7"/>
      <c r="F3" s="7"/>
      <c r="G3" s="7"/>
      <c r="H3" s="7"/>
      <c r="I3" s="7"/>
      <c r="J3" s="7"/>
      <c r="K3" s="7"/>
      <c r="L3" s="7"/>
      <c r="M3" s="7"/>
      <c r="N3" s="10"/>
      <c r="O3" s="26"/>
    </row>
    <row r="4" spans="2:15" s="5" customFormat="1" ht="13">
      <c r="B4" s="27" t="s">
        <v>130</v>
      </c>
      <c r="C4" s="27"/>
      <c r="D4" s="7"/>
      <c r="E4" s="7"/>
      <c r="F4" s="7"/>
      <c r="G4" s="7"/>
      <c r="H4" s="7"/>
      <c r="I4" s="7"/>
      <c r="J4" s="7"/>
      <c r="K4" s="7"/>
      <c r="L4" s="7"/>
      <c r="M4" s="7"/>
      <c r="N4" s="10"/>
      <c r="O4" s="26"/>
    </row>
    <row r="5" spans="2:15" s="8" customFormat="1" ht="13">
      <c r="B5" s="146" t="s">
        <v>67</v>
      </c>
      <c r="C5" s="146">
        <v>2014</v>
      </c>
      <c r="D5" s="146">
        <v>2015</v>
      </c>
      <c r="E5" s="146">
        <v>2016</v>
      </c>
      <c r="F5" s="146">
        <v>2017</v>
      </c>
      <c r="G5" s="146">
        <v>2018</v>
      </c>
      <c r="H5" s="146">
        <v>2019</v>
      </c>
      <c r="I5" s="146">
        <v>2020</v>
      </c>
      <c r="J5" s="146">
        <v>2021</v>
      </c>
      <c r="K5" s="146">
        <v>2022</v>
      </c>
      <c r="L5" s="146">
        <v>2023</v>
      </c>
      <c r="N5" s="10"/>
      <c r="O5" s="26"/>
    </row>
    <row r="6" spans="2:12" ht="16.5" customHeight="1">
      <c r="B6" s="30" t="s">
        <v>37</v>
      </c>
      <c r="C6" s="31">
        <v>0.6</v>
      </c>
      <c r="D6" s="31">
        <v>0.1</v>
      </c>
      <c r="E6" s="31">
        <v>0.2</v>
      </c>
      <c r="F6" s="31">
        <v>1.7</v>
      </c>
      <c r="G6" s="31">
        <v>1.9</v>
      </c>
      <c r="H6" s="31">
        <v>1.5</v>
      </c>
      <c r="I6" s="31">
        <v>0.7</v>
      </c>
      <c r="J6" s="31">
        <v>2.9</v>
      </c>
      <c r="K6" s="31">
        <v>9.2</v>
      </c>
      <c r="L6" s="31">
        <v>6.4</v>
      </c>
    </row>
    <row r="7" spans="2:14" s="29" customFormat="1" ht="16.5" customHeight="1">
      <c r="B7" s="34" t="s">
        <v>38</v>
      </c>
      <c r="C7" s="35">
        <v>0.4</v>
      </c>
      <c r="D7" s="35">
        <v>0.2</v>
      </c>
      <c r="E7" s="35">
        <v>0.2</v>
      </c>
      <c r="F7" s="35">
        <v>1.5</v>
      </c>
      <c r="G7" s="35">
        <v>1.8</v>
      </c>
      <c r="H7" s="35">
        <v>1.2</v>
      </c>
      <c r="I7" s="35">
        <v>0.3</v>
      </c>
      <c r="J7" s="35">
        <v>2.6</v>
      </c>
      <c r="K7" s="35">
        <v>8.4</v>
      </c>
      <c r="L7" s="35">
        <v>5.4</v>
      </c>
      <c r="M7" s="10"/>
      <c r="N7" s="26"/>
    </row>
    <row r="8" spans="2:15" s="29" customFormat="1" ht="14.25" customHeight="1">
      <c r="B8" s="36" t="s">
        <v>3</v>
      </c>
      <c r="C8" s="37">
        <v>0.5</v>
      </c>
      <c r="D8" s="37">
        <v>0.6</v>
      </c>
      <c r="E8" s="37">
        <v>1.8</v>
      </c>
      <c r="F8" s="37">
        <v>2.2</v>
      </c>
      <c r="G8" s="37">
        <v>2.3</v>
      </c>
      <c r="H8" s="37">
        <v>1.2</v>
      </c>
      <c r="I8" s="37">
        <v>0.4</v>
      </c>
      <c r="J8" s="37">
        <v>3.2</v>
      </c>
      <c r="K8" s="37">
        <v>10.3</v>
      </c>
      <c r="L8" s="37">
        <v>2.3</v>
      </c>
      <c r="M8" s="10"/>
      <c r="N8" s="8" t="s">
        <v>72</v>
      </c>
      <c r="O8" s="33">
        <f>SUM(C6:L6)</f>
        <v>25.199999999999996</v>
      </c>
    </row>
    <row r="9" spans="2:13" s="29" customFormat="1" ht="14.25" customHeight="1">
      <c r="B9" s="38" t="s">
        <v>22</v>
      </c>
      <c r="C9" s="39">
        <v>-1.6</v>
      </c>
      <c r="D9" s="39">
        <v>-1.1</v>
      </c>
      <c r="E9" s="39">
        <v>-1.3</v>
      </c>
      <c r="F9" s="39">
        <v>1.2</v>
      </c>
      <c r="G9" s="39">
        <v>2.6</v>
      </c>
      <c r="H9" s="39">
        <v>2.5</v>
      </c>
      <c r="I9" s="39">
        <v>1.2</v>
      </c>
      <c r="J9" s="39">
        <v>2.8</v>
      </c>
      <c r="K9" s="39">
        <v>13</v>
      </c>
      <c r="L9" s="39">
        <v>8.6</v>
      </c>
      <c r="M9" s="10"/>
    </row>
    <row r="10" spans="2:14" s="29" customFormat="1" ht="15" customHeight="1">
      <c r="B10" s="38" t="s">
        <v>44</v>
      </c>
      <c r="C10" s="39">
        <v>0.4</v>
      </c>
      <c r="D10" s="39">
        <v>0.3</v>
      </c>
      <c r="E10" s="39">
        <v>0.6</v>
      </c>
      <c r="F10" s="39">
        <v>2.4</v>
      </c>
      <c r="G10" s="39">
        <v>2</v>
      </c>
      <c r="H10" s="39">
        <v>2.6</v>
      </c>
      <c r="I10" s="39">
        <v>3.3</v>
      </c>
      <c r="J10" s="39">
        <v>3.3</v>
      </c>
      <c r="K10" s="39">
        <v>14.8</v>
      </c>
      <c r="L10" s="39">
        <v>12</v>
      </c>
      <c r="M10" s="10"/>
      <c r="N10" s="26"/>
    </row>
    <row r="11" spans="2:16" s="29" customFormat="1" ht="12" customHeight="1">
      <c r="B11" s="38" t="s">
        <v>6</v>
      </c>
      <c r="C11" s="39">
        <v>0.4</v>
      </c>
      <c r="D11" s="39">
        <v>0.2</v>
      </c>
      <c r="E11" s="39">
        <v>0</v>
      </c>
      <c r="F11" s="39">
        <v>1.1</v>
      </c>
      <c r="G11" s="39">
        <v>0.7</v>
      </c>
      <c r="H11" s="39">
        <v>0.7</v>
      </c>
      <c r="I11" s="39">
        <v>0.3</v>
      </c>
      <c r="J11" s="39">
        <v>1.9</v>
      </c>
      <c r="K11" s="39">
        <v>8.5</v>
      </c>
      <c r="L11" s="39">
        <v>3.4</v>
      </c>
      <c r="M11" s="40"/>
      <c r="N11" s="28" t="s">
        <v>73</v>
      </c>
      <c r="O11" s="11" t="str">
        <f>LARGE(L8:L34,1)&amp;", "&amp;LARGE(L8:L34,2)&amp;", "&amp;LARGE(L8:L34,3)</f>
        <v>17, 12, 11</v>
      </c>
      <c r="P11" s="33"/>
    </row>
    <row r="12" spans="2:16" s="29" customFormat="1" ht="12" customHeight="1">
      <c r="B12" s="38" t="s">
        <v>10</v>
      </c>
      <c r="C12" s="39">
        <v>0.8</v>
      </c>
      <c r="D12" s="39">
        <v>0.7</v>
      </c>
      <c r="E12" s="39">
        <v>0.4</v>
      </c>
      <c r="F12" s="39">
        <v>1.7</v>
      </c>
      <c r="G12" s="39">
        <v>1.9</v>
      </c>
      <c r="H12" s="39">
        <v>1.4</v>
      </c>
      <c r="I12" s="39">
        <v>0.4</v>
      </c>
      <c r="J12" s="39">
        <v>3.2</v>
      </c>
      <c r="K12" s="39">
        <v>8.7</v>
      </c>
      <c r="L12" s="39">
        <v>6</v>
      </c>
      <c r="M12" s="40"/>
      <c r="N12" s="32"/>
      <c r="P12" s="33"/>
    </row>
    <row r="13" spans="2:15" s="29" customFormat="1" ht="12" customHeight="1">
      <c r="B13" s="38" t="s">
        <v>18</v>
      </c>
      <c r="C13" s="39">
        <v>0.5</v>
      </c>
      <c r="D13" s="39">
        <v>0.1</v>
      </c>
      <c r="E13" s="39">
        <v>0.8</v>
      </c>
      <c r="F13" s="39">
        <v>3.7</v>
      </c>
      <c r="G13" s="39">
        <v>3.4</v>
      </c>
      <c r="H13" s="39">
        <v>2.3</v>
      </c>
      <c r="I13" s="39">
        <v>-0.6</v>
      </c>
      <c r="J13" s="39">
        <v>4.5</v>
      </c>
      <c r="K13" s="39">
        <v>19.4</v>
      </c>
      <c r="L13" s="39">
        <v>9.1</v>
      </c>
      <c r="M13" s="40"/>
      <c r="N13" s="21" t="s">
        <v>74</v>
      </c>
      <c r="O13" s="29" t="str">
        <f>SMALL(L8:L34,1)&amp;", "&amp;SMALL(L8:L34,2)&amp;", "&amp;SMALL(L8:L34,3)</f>
        <v>2.3, 2.9, 3.4</v>
      </c>
    </row>
    <row r="14" spans="2:14" s="29" customFormat="1" ht="12" customHeight="1">
      <c r="B14" s="38" t="s">
        <v>26</v>
      </c>
      <c r="C14" s="39">
        <v>0.3</v>
      </c>
      <c r="D14" s="39">
        <v>0</v>
      </c>
      <c r="E14" s="39">
        <v>-0.2</v>
      </c>
      <c r="F14" s="39">
        <v>0.3</v>
      </c>
      <c r="G14" s="39">
        <v>0.7</v>
      </c>
      <c r="H14" s="39">
        <v>0.9</v>
      </c>
      <c r="I14" s="39">
        <v>-0.5</v>
      </c>
      <c r="J14" s="39">
        <v>2.4</v>
      </c>
      <c r="K14" s="39">
        <v>8.1</v>
      </c>
      <c r="L14" s="39">
        <v>5.2</v>
      </c>
      <c r="M14" s="40"/>
      <c r="N14" s="26"/>
    </row>
    <row r="15" spans="2:14" s="29" customFormat="1" ht="12" customHeight="1">
      <c r="B15" s="38" t="s">
        <v>14</v>
      </c>
      <c r="C15" s="39">
        <v>-1.4</v>
      </c>
      <c r="D15" s="39">
        <v>-1.1</v>
      </c>
      <c r="E15" s="39">
        <v>0</v>
      </c>
      <c r="F15" s="39">
        <v>1.1</v>
      </c>
      <c r="G15" s="39">
        <v>0.8</v>
      </c>
      <c r="H15" s="39">
        <v>0.5</v>
      </c>
      <c r="I15" s="39">
        <v>-1.3</v>
      </c>
      <c r="J15" s="39">
        <v>0.6</v>
      </c>
      <c r="K15" s="39">
        <v>9.3</v>
      </c>
      <c r="L15" s="39">
        <v>4.2</v>
      </c>
      <c r="M15" s="40"/>
      <c r="N15" s="26"/>
    </row>
    <row r="16" spans="2:14" s="29" customFormat="1" ht="12" customHeight="1">
      <c r="B16" s="38" t="s">
        <v>12</v>
      </c>
      <c r="C16" s="39">
        <v>-0.2</v>
      </c>
      <c r="D16" s="39">
        <v>-0.6</v>
      </c>
      <c r="E16" s="39">
        <v>-0.3</v>
      </c>
      <c r="F16" s="39">
        <v>2</v>
      </c>
      <c r="G16" s="39">
        <v>1.7</v>
      </c>
      <c r="H16" s="39">
        <v>0.8</v>
      </c>
      <c r="I16" s="39">
        <v>-0.3</v>
      </c>
      <c r="J16" s="39">
        <v>3</v>
      </c>
      <c r="K16" s="39">
        <v>8.3</v>
      </c>
      <c r="L16" s="39">
        <v>3.4</v>
      </c>
      <c r="M16" s="40"/>
      <c r="N16" s="26"/>
    </row>
    <row r="17" spans="2:14" s="29" customFormat="1" ht="12" customHeight="1">
      <c r="B17" s="38" t="s">
        <v>11</v>
      </c>
      <c r="C17" s="39">
        <v>0.6</v>
      </c>
      <c r="D17" s="39">
        <v>0.1</v>
      </c>
      <c r="E17" s="39">
        <v>0.3</v>
      </c>
      <c r="F17" s="39">
        <v>1.2</v>
      </c>
      <c r="G17" s="39">
        <v>2.1</v>
      </c>
      <c r="H17" s="39">
        <v>1.3</v>
      </c>
      <c r="I17" s="39">
        <v>0.5</v>
      </c>
      <c r="J17" s="39">
        <v>2.1</v>
      </c>
      <c r="K17" s="39">
        <v>5.9</v>
      </c>
      <c r="L17" s="39">
        <v>5.7</v>
      </c>
      <c r="M17" s="40"/>
      <c r="N17" s="26"/>
    </row>
    <row r="18" spans="2:14" s="29" customFormat="1" ht="12" customHeight="1">
      <c r="B18" s="38" t="s">
        <v>25</v>
      </c>
      <c r="C18" s="39">
        <v>0.2</v>
      </c>
      <c r="D18" s="39">
        <v>-0.3</v>
      </c>
      <c r="E18" s="39">
        <v>-0.6</v>
      </c>
      <c r="F18" s="39">
        <v>1.3</v>
      </c>
      <c r="G18" s="39">
        <v>1.6</v>
      </c>
      <c r="H18" s="39">
        <v>0.8</v>
      </c>
      <c r="I18" s="39">
        <v>0</v>
      </c>
      <c r="J18" s="39">
        <v>2.7</v>
      </c>
      <c r="K18" s="39">
        <v>10.7</v>
      </c>
      <c r="L18" s="39">
        <v>8.4</v>
      </c>
      <c r="M18" s="40"/>
      <c r="N18" s="26"/>
    </row>
    <row r="19" spans="2:14" s="29" customFormat="1" ht="12" customHeight="1">
      <c r="B19" s="38" t="s">
        <v>13</v>
      </c>
      <c r="C19" s="39">
        <v>0.2</v>
      </c>
      <c r="D19" s="39">
        <v>0.1</v>
      </c>
      <c r="E19" s="39">
        <v>-0.1</v>
      </c>
      <c r="F19" s="39">
        <v>1.3</v>
      </c>
      <c r="G19" s="39">
        <v>1.2</v>
      </c>
      <c r="H19" s="39">
        <v>0.6</v>
      </c>
      <c r="I19" s="39">
        <v>-0.1</v>
      </c>
      <c r="J19" s="39">
        <v>1.9</v>
      </c>
      <c r="K19" s="39">
        <v>8.7</v>
      </c>
      <c r="L19" s="39">
        <v>5.9</v>
      </c>
      <c r="M19" s="40"/>
      <c r="N19" s="26"/>
    </row>
    <row r="20" spans="2:14" s="29" customFormat="1" ht="12" customHeight="1">
      <c r="B20" s="38" t="s">
        <v>15</v>
      </c>
      <c r="C20" s="39">
        <v>-0.3</v>
      </c>
      <c r="D20" s="39">
        <v>-1.5</v>
      </c>
      <c r="E20" s="39">
        <v>-1.2</v>
      </c>
      <c r="F20" s="39">
        <v>0.7</v>
      </c>
      <c r="G20" s="39">
        <v>0.8</v>
      </c>
      <c r="H20" s="39">
        <v>0.5</v>
      </c>
      <c r="I20" s="39">
        <v>-1.1</v>
      </c>
      <c r="J20" s="39">
        <v>2.3</v>
      </c>
      <c r="K20" s="39">
        <v>8.1</v>
      </c>
      <c r="L20" s="39">
        <v>3.9</v>
      </c>
      <c r="M20" s="40"/>
      <c r="N20" s="26"/>
    </row>
    <row r="21" spans="2:14" s="29" customFormat="1" ht="12" customHeight="1">
      <c r="B21" s="38" t="s">
        <v>9</v>
      </c>
      <c r="C21" s="39">
        <v>0.7</v>
      </c>
      <c r="D21" s="39">
        <v>0.2</v>
      </c>
      <c r="E21" s="39">
        <v>0.1</v>
      </c>
      <c r="F21" s="39">
        <v>2.9</v>
      </c>
      <c r="G21" s="39">
        <v>2.6</v>
      </c>
      <c r="H21" s="39">
        <v>2.7</v>
      </c>
      <c r="I21" s="39">
        <v>0.1</v>
      </c>
      <c r="J21" s="39">
        <v>3.2</v>
      </c>
      <c r="K21" s="39">
        <v>17.2</v>
      </c>
      <c r="L21" s="39">
        <v>9.1</v>
      </c>
      <c r="M21" s="40"/>
      <c r="N21" s="26"/>
    </row>
    <row r="22" spans="2:14" s="29" customFormat="1" ht="12" customHeight="1">
      <c r="B22" s="38" t="s">
        <v>8</v>
      </c>
      <c r="C22" s="39">
        <v>0.2</v>
      </c>
      <c r="D22" s="39">
        <v>-0.7</v>
      </c>
      <c r="E22" s="39">
        <v>0.7</v>
      </c>
      <c r="F22" s="39">
        <v>3.7</v>
      </c>
      <c r="G22" s="39">
        <v>2.5</v>
      </c>
      <c r="H22" s="39">
        <v>2.2</v>
      </c>
      <c r="I22" s="39">
        <v>1.1</v>
      </c>
      <c r="J22" s="39">
        <v>4.6</v>
      </c>
      <c r="K22" s="39">
        <v>18.9</v>
      </c>
      <c r="L22" s="39">
        <v>8.7</v>
      </c>
      <c r="M22" s="40"/>
      <c r="N22" s="26"/>
    </row>
    <row r="23" spans="2:14" s="29" customFormat="1" ht="12" customHeight="1">
      <c r="B23" s="38" t="s">
        <v>2</v>
      </c>
      <c r="C23" s="39">
        <v>0.7</v>
      </c>
      <c r="D23" s="39">
        <v>0.1</v>
      </c>
      <c r="E23" s="39">
        <v>0</v>
      </c>
      <c r="F23" s="39">
        <v>2.1</v>
      </c>
      <c r="G23" s="39">
        <v>2</v>
      </c>
      <c r="H23" s="39">
        <v>1.6</v>
      </c>
      <c r="I23" s="39">
        <v>0</v>
      </c>
      <c r="J23" s="39">
        <v>3.5</v>
      </c>
      <c r="K23" s="39">
        <v>8.2</v>
      </c>
      <c r="L23" s="39">
        <v>2.9</v>
      </c>
      <c r="M23" s="40"/>
      <c r="N23" s="26"/>
    </row>
    <row r="24" spans="2:14" s="29" customFormat="1" ht="12" customHeight="1">
      <c r="B24" s="38" t="s">
        <v>20</v>
      </c>
      <c r="C24" s="39">
        <v>0</v>
      </c>
      <c r="D24" s="39">
        <v>0.1</v>
      </c>
      <c r="E24" s="39">
        <v>0.4</v>
      </c>
      <c r="F24" s="39">
        <v>2.4</v>
      </c>
      <c r="G24" s="39">
        <v>2.9</v>
      </c>
      <c r="H24" s="39">
        <v>3.4</v>
      </c>
      <c r="I24" s="39">
        <v>3.4</v>
      </c>
      <c r="J24" s="39">
        <v>5.2</v>
      </c>
      <c r="K24" s="39">
        <v>15.3</v>
      </c>
      <c r="L24" s="39">
        <v>17</v>
      </c>
      <c r="M24" s="40"/>
      <c r="N24" s="26"/>
    </row>
    <row r="25" spans="2:14" s="29" customFormat="1" ht="12" customHeight="1">
      <c r="B25" s="38" t="s">
        <v>17</v>
      </c>
      <c r="C25" s="39">
        <v>0.8</v>
      </c>
      <c r="D25" s="39">
        <v>1.2</v>
      </c>
      <c r="E25" s="39">
        <v>0.9</v>
      </c>
      <c r="F25" s="39">
        <v>1.3</v>
      </c>
      <c r="G25" s="39">
        <v>1.7</v>
      </c>
      <c r="H25" s="39">
        <v>1.5</v>
      </c>
      <c r="I25" s="39">
        <v>0.8</v>
      </c>
      <c r="J25" s="39">
        <v>0.7</v>
      </c>
      <c r="K25" s="39">
        <v>6.1</v>
      </c>
      <c r="L25" s="39">
        <v>5.6</v>
      </c>
      <c r="M25" s="40"/>
      <c r="N25" s="26"/>
    </row>
    <row r="26" spans="2:14" s="29" customFormat="1" ht="12" customHeight="1">
      <c r="B26" s="38" t="s">
        <v>4</v>
      </c>
      <c r="C26" s="39">
        <v>0.3</v>
      </c>
      <c r="D26" s="39">
        <v>0.2</v>
      </c>
      <c r="E26" s="39">
        <v>0.1</v>
      </c>
      <c r="F26" s="39">
        <v>1.3</v>
      </c>
      <c r="G26" s="39">
        <v>1.6</v>
      </c>
      <c r="H26" s="39">
        <v>2.7</v>
      </c>
      <c r="I26" s="39">
        <v>1.1</v>
      </c>
      <c r="J26" s="39">
        <v>2.8</v>
      </c>
      <c r="K26" s="39">
        <v>11.6</v>
      </c>
      <c r="L26" s="39">
        <v>4.1</v>
      </c>
      <c r="M26" s="40"/>
      <c r="N26" s="26"/>
    </row>
    <row r="27" spans="2:14" s="29" customFormat="1" ht="12" customHeight="1">
      <c r="B27" s="38" t="s">
        <v>27</v>
      </c>
      <c r="C27" s="39">
        <v>1.5</v>
      </c>
      <c r="D27" s="39">
        <v>0.8</v>
      </c>
      <c r="E27" s="39">
        <v>1</v>
      </c>
      <c r="F27" s="39">
        <v>2.2</v>
      </c>
      <c r="G27" s="39">
        <v>2.1</v>
      </c>
      <c r="H27" s="39">
        <v>1.5</v>
      </c>
      <c r="I27" s="39">
        <v>1.4</v>
      </c>
      <c r="J27" s="39">
        <v>2.8</v>
      </c>
      <c r="K27" s="39">
        <v>8.6</v>
      </c>
      <c r="L27" s="39">
        <v>7.7</v>
      </c>
      <c r="M27" s="40"/>
      <c r="N27" s="26"/>
    </row>
    <row r="28" spans="2:14" s="29" customFormat="1" ht="12" customHeight="1">
      <c r="B28" s="38" t="s">
        <v>21</v>
      </c>
      <c r="C28" s="39">
        <v>0.1</v>
      </c>
      <c r="D28" s="39">
        <v>-0.7</v>
      </c>
      <c r="E28" s="39">
        <v>-0.2</v>
      </c>
      <c r="F28" s="39">
        <v>1.6</v>
      </c>
      <c r="G28" s="39">
        <v>1.2</v>
      </c>
      <c r="H28" s="39">
        <v>2.1</v>
      </c>
      <c r="I28" s="39">
        <v>3.7</v>
      </c>
      <c r="J28" s="39">
        <v>5.2</v>
      </c>
      <c r="K28" s="39">
        <v>13.2</v>
      </c>
      <c r="L28" s="39">
        <v>10.9</v>
      </c>
      <c r="M28" s="40"/>
      <c r="N28" s="26"/>
    </row>
    <row r="29" spans="2:14" s="29" customFormat="1" ht="12" customHeight="1">
      <c r="B29" s="38" t="s">
        <v>45</v>
      </c>
      <c r="C29" s="39">
        <v>-0.2</v>
      </c>
      <c r="D29" s="39">
        <v>0.5</v>
      </c>
      <c r="E29" s="39">
        <v>0.6</v>
      </c>
      <c r="F29" s="39">
        <v>1.6</v>
      </c>
      <c r="G29" s="39">
        <v>1.2</v>
      </c>
      <c r="H29" s="39">
        <v>0.3</v>
      </c>
      <c r="I29" s="39">
        <v>-0.1</v>
      </c>
      <c r="J29" s="39">
        <v>0.9</v>
      </c>
      <c r="K29" s="39">
        <v>8.1</v>
      </c>
      <c r="L29" s="39">
        <v>5.3</v>
      </c>
      <c r="M29" s="40"/>
      <c r="N29" s="26"/>
    </row>
    <row r="30" spans="2:14" s="29" customFormat="1" ht="12" customHeight="1">
      <c r="B30" s="38" t="s">
        <v>28</v>
      </c>
      <c r="C30" s="39">
        <v>1.4</v>
      </c>
      <c r="D30" s="39">
        <v>-0.4</v>
      </c>
      <c r="E30" s="39">
        <v>-1.1</v>
      </c>
      <c r="F30" s="39">
        <v>1.1</v>
      </c>
      <c r="G30" s="39">
        <v>4.1</v>
      </c>
      <c r="H30" s="39">
        <v>3.9</v>
      </c>
      <c r="I30" s="39">
        <v>2.3</v>
      </c>
      <c r="J30" s="39">
        <v>4.1</v>
      </c>
      <c r="K30" s="39">
        <v>12</v>
      </c>
      <c r="L30" s="39">
        <v>9.7</v>
      </c>
      <c r="M30" s="40"/>
      <c r="N30" s="26"/>
    </row>
    <row r="31" spans="2:14" s="29" customFormat="1" ht="12" customHeight="1">
      <c r="B31" s="38" t="s">
        <v>16</v>
      </c>
      <c r="C31" s="39">
        <v>0.4</v>
      </c>
      <c r="D31" s="39">
        <v>-0.8</v>
      </c>
      <c r="E31" s="39">
        <v>-0.2</v>
      </c>
      <c r="F31" s="39">
        <v>1.6</v>
      </c>
      <c r="G31" s="39">
        <v>1.9</v>
      </c>
      <c r="H31" s="39">
        <v>1.7</v>
      </c>
      <c r="I31" s="39">
        <v>-0.3</v>
      </c>
      <c r="J31" s="39">
        <v>2</v>
      </c>
      <c r="K31" s="39">
        <v>9.3</v>
      </c>
      <c r="L31" s="39">
        <v>7.2</v>
      </c>
      <c r="M31" s="40"/>
      <c r="N31" s="26"/>
    </row>
    <row r="32" spans="2:14" s="29" customFormat="1" ht="12" customHeight="1">
      <c r="B32" s="38" t="s">
        <v>19</v>
      </c>
      <c r="C32" s="39">
        <v>-0.1</v>
      </c>
      <c r="D32" s="39">
        <v>-0.3</v>
      </c>
      <c r="E32" s="39">
        <v>-0.5</v>
      </c>
      <c r="F32" s="39">
        <v>1.4</v>
      </c>
      <c r="G32" s="39">
        <v>2.5</v>
      </c>
      <c r="H32" s="39">
        <v>2.8</v>
      </c>
      <c r="I32" s="39">
        <v>2</v>
      </c>
      <c r="J32" s="39">
        <v>2.8</v>
      </c>
      <c r="K32" s="39">
        <v>12.1</v>
      </c>
      <c r="L32" s="39">
        <v>11</v>
      </c>
      <c r="M32" s="40"/>
      <c r="N32" s="26"/>
    </row>
    <row r="33" spans="2:14" s="29" customFormat="1" ht="12" customHeight="1">
      <c r="B33" s="41" t="s">
        <v>7</v>
      </c>
      <c r="C33" s="42">
        <v>1.2</v>
      </c>
      <c r="D33" s="42">
        <v>-0.2</v>
      </c>
      <c r="E33" s="42">
        <v>0.4</v>
      </c>
      <c r="F33" s="42">
        <v>0.8</v>
      </c>
      <c r="G33" s="42">
        <v>1.2</v>
      </c>
      <c r="H33" s="42">
        <v>1.1</v>
      </c>
      <c r="I33" s="42">
        <v>0.4</v>
      </c>
      <c r="J33" s="42">
        <v>2.1</v>
      </c>
      <c r="K33" s="42">
        <v>7.2</v>
      </c>
      <c r="L33" s="42">
        <v>4.3</v>
      </c>
      <c r="M33" s="40"/>
      <c r="N33" s="26"/>
    </row>
    <row r="34" spans="2:14" s="29" customFormat="1" ht="12" customHeight="1">
      <c r="B34" s="41" t="s">
        <v>5</v>
      </c>
      <c r="C34" s="42">
        <v>0.2</v>
      </c>
      <c r="D34" s="42">
        <v>0.7</v>
      </c>
      <c r="E34" s="42">
        <v>1.1</v>
      </c>
      <c r="F34" s="42">
        <v>1.9</v>
      </c>
      <c r="G34" s="42">
        <v>2</v>
      </c>
      <c r="H34" s="42">
        <v>1.7</v>
      </c>
      <c r="I34" s="42">
        <v>0.7</v>
      </c>
      <c r="J34" s="42">
        <v>2.7</v>
      </c>
      <c r="K34" s="42">
        <v>8.1</v>
      </c>
      <c r="L34" s="42">
        <v>5.9</v>
      </c>
      <c r="M34" s="40"/>
      <c r="N34" s="26"/>
    </row>
    <row r="35" spans="2:14" s="29" customFormat="1" ht="12" customHeight="1">
      <c r="B35" s="147" t="s">
        <v>23</v>
      </c>
      <c r="C35" s="148">
        <v>1</v>
      </c>
      <c r="D35" s="148">
        <v>0.3</v>
      </c>
      <c r="E35" s="148">
        <v>0.8</v>
      </c>
      <c r="F35" s="148">
        <v>-1.7</v>
      </c>
      <c r="G35" s="148">
        <v>0.7</v>
      </c>
      <c r="H35" s="148">
        <v>2</v>
      </c>
      <c r="I35" s="148">
        <v>1.2</v>
      </c>
      <c r="J35" s="148">
        <v>3.7</v>
      </c>
      <c r="K35" s="148">
        <v>5.7</v>
      </c>
      <c r="L35" s="148">
        <v>8</v>
      </c>
      <c r="M35" s="40"/>
      <c r="N35" s="26"/>
    </row>
    <row r="36" spans="2:14" s="29" customFormat="1" ht="12" customHeight="1">
      <c r="B36" s="38" t="s">
        <v>24</v>
      </c>
      <c r="C36" s="39">
        <v>1.9</v>
      </c>
      <c r="D36" s="39">
        <v>2</v>
      </c>
      <c r="E36" s="39">
        <v>3.9</v>
      </c>
      <c r="F36" s="39">
        <v>1.9</v>
      </c>
      <c r="G36" s="39">
        <v>3</v>
      </c>
      <c r="H36" s="39">
        <v>2.3</v>
      </c>
      <c r="I36" s="39">
        <v>1.2</v>
      </c>
      <c r="J36" s="39">
        <v>3.9</v>
      </c>
      <c r="K36" s="39">
        <v>6.2</v>
      </c>
      <c r="L36" s="39">
        <v>5.8</v>
      </c>
      <c r="M36" s="40"/>
      <c r="N36" s="26"/>
    </row>
    <row r="37" spans="2:14" s="29" customFormat="1" ht="12" customHeight="1">
      <c r="B37" s="74" t="s">
        <v>29</v>
      </c>
      <c r="C37" s="76">
        <v>0</v>
      </c>
      <c r="D37" s="76">
        <v>-0.8</v>
      </c>
      <c r="E37" s="76">
        <v>-0.5</v>
      </c>
      <c r="F37" s="76">
        <v>0.6</v>
      </c>
      <c r="G37" s="76">
        <v>0.9</v>
      </c>
      <c r="H37" s="76">
        <v>0.4</v>
      </c>
      <c r="I37" s="76">
        <v>-0.8</v>
      </c>
      <c r="J37" s="76">
        <v>0.5</v>
      </c>
      <c r="K37" s="76">
        <v>2.7</v>
      </c>
      <c r="L37" s="76">
        <v>2.3</v>
      </c>
      <c r="M37" s="40"/>
      <c r="N37" s="26"/>
    </row>
    <row r="38" spans="2:14" s="29" customFormat="1" ht="12" customHeight="1">
      <c r="B38" s="43" t="s">
        <v>88</v>
      </c>
      <c r="C38" s="44" t="s">
        <v>69</v>
      </c>
      <c r="D38" s="44" t="s">
        <v>69</v>
      </c>
      <c r="E38" s="44">
        <v>-0.1</v>
      </c>
      <c r="F38" s="44">
        <v>2.7</v>
      </c>
      <c r="G38" s="44">
        <v>2.6</v>
      </c>
      <c r="H38" s="44">
        <v>0.5</v>
      </c>
      <c r="I38" s="44">
        <v>-0.5</v>
      </c>
      <c r="J38" s="44">
        <v>2.5</v>
      </c>
      <c r="K38" s="44">
        <v>11.9</v>
      </c>
      <c r="L38" s="44">
        <v>8.7</v>
      </c>
      <c r="M38" s="40"/>
      <c r="N38" s="26"/>
    </row>
    <row r="39" spans="2:14" s="29" customFormat="1" ht="12" customHeight="1">
      <c r="B39" s="75" t="s">
        <v>89</v>
      </c>
      <c r="C39" s="77">
        <v>0</v>
      </c>
      <c r="D39" s="77">
        <v>0.1</v>
      </c>
      <c r="E39" s="77">
        <v>0.2</v>
      </c>
      <c r="F39" s="77">
        <v>2.1</v>
      </c>
      <c r="G39" s="77">
        <v>2.3</v>
      </c>
      <c r="H39" s="77">
        <v>0.7</v>
      </c>
      <c r="I39" s="77">
        <v>1.2</v>
      </c>
      <c r="J39" s="77">
        <v>3.4</v>
      </c>
      <c r="K39" s="77">
        <v>14</v>
      </c>
      <c r="L39" s="77">
        <v>9</v>
      </c>
      <c r="M39" s="40"/>
      <c r="N39" s="26"/>
    </row>
    <row r="40" spans="2:14" s="29" customFormat="1" ht="12" customHeight="1">
      <c r="B40" s="75" t="s">
        <v>90</v>
      </c>
      <c r="C40" s="77" t="s">
        <v>69</v>
      </c>
      <c r="D40" s="77" t="s">
        <v>69</v>
      </c>
      <c r="E40" s="77" t="s">
        <v>69</v>
      </c>
      <c r="F40" s="77">
        <v>3.2</v>
      </c>
      <c r="G40" s="77">
        <v>1.8</v>
      </c>
      <c r="H40" s="77">
        <v>1.7</v>
      </c>
      <c r="I40" s="77">
        <v>2.2</v>
      </c>
      <c r="J40" s="77">
        <v>2.3</v>
      </c>
      <c r="K40" s="77">
        <v>6.6</v>
      </c>
      <c r="L40" s="77">
        <v>5.3</v>
      </c>
      <c r="M40" s="40"/>
      <c r="N40" s="26"/>
    </row>
    <row r="41" spans="2:14" s="29" customFormat="1" ht="12" customHeight="1">
      <c r="B41" s="38" t="s">
        <v>91</v>
      </c>
      <c r="C41" s="39">
        <v>2.3</v>
      </c>
      <c r="D41" s="39">
        <v>1.5</v>
      </c>
      <c r="E41" s="39">
        <v>1.3</v>
      </c>
      <c r="F41" s="39">
        <v>3.3</v>
      </c>
      <c r="G41" s="39">
        <v>2</v>
      </c>
      <c r="H41" s="39">
        <v>1.9</v>
      </c>
      <c r="I41" s="39">
        <v>1.8</v>
      </c>
      <c r="J41" s="39">
        <v>4</v>
      </c>
      <c r="K41" s="39">
        <v>11.7</v>
      </c>
      <c r="L41" s="39">
        <v>12.1</v>
      </c>
      <c r="M41" s="40"/>
      <c r="N41" s="26"/>
    </row>
    <row r="42" spans="2:14" s="29" customFormat="1" ht="12" customHeight="1">
      <c r="B42" s="149" t="s">
        <v>92</v>
      </c>
      <c r="C42" s="145">
        <v>8.9</v>
      </c>
      <c r="D42" s="145">
        <v>7.7</v>
      </c>
      <c r="E42" s="145">
        <v>7.7</v>
      </c>
      <c r="F42" s="145">
        <v>11.1</v>
      </c>
      <c r="G42" s="145">
        <v>16.3</v>
      </c>
      <c r="H42" s="145">
        <v>15.2</v>
      </c>
      <c r="I42" s="145">
        <v>12.3</v>
      </c>
      <c r="J42" s="145">
        <v>19.6</v>
      </c>
      <c r="K42" s="145">
        <v>72.3</v>
      </c>
      <c r="L42" s="145">
        <v>54</v>
      </c>
      <c r="M42" s="40"/>
      <c r="N42" s="26"/>
    </row>
    <row r="43" spans="2:14" s="29" customFormat="1" ht="12" customHeight="1">
      <c r="B43" s="150" t="s">
        <v>93</v>
      </c>
      <c r="C43" s="151" t="s">
        <v>69</v>
      </c>
      <c r="D43" s="151" t="s">
        <v>69</v>
      </c>
      <c r="E43" s="151" t="s">
        <v>69</v>
      </c>
      <c r="F43" s="151">
        <v>1.5</v>
      </c>
      <c r="G43" s="151">
        <v>1.1</v>
      </c>
      <c r="H43" s="151">
        <v>2.7</v>
      </c>
      <c r="I43" s="151">
        <v>0.2</v>
      </c>
      <c r="J43" s="151">
        <v>3.4</v>
      </c>
      <c r="K43" s="151">
        <v>11.6</v>
      </c>
      <c r="L43" s="151">
        <v>4.9</v>
      </c>
      <c r="M43" s="40"/>
      <c r="N43" s="26"/>
    </row>
    <row r="44" spans="13:14" s="29" customFormat="1" ht="12" customHeight="1">
      <c r="M44" s="40"/>
      <c r="N44" s="26"/>
    </row>
    <row r="45" spans="2:14" s="29" customFormat="1" ht="13.5" customHeight="1">
      <c r="B45" s="29" t="s">
        <v>70</v>
      </c>
      <c r="D45" s="45"/>
      <c r="E45" s="45"/>
      <c r="F45" s="45"/>
      <c r="G45" s="45"/>
      <c r="H45" s="45"/>
      <c r="I45" s="45"/>
      <c r="J45" s="45"/>
      <c r="K45" s="45"/>
      <c r="L45" s="45"/>
      <c r="M45" s="40"/>
      <c r="N45" s="26"/>
    </row>
    <row r="46" spans="2:15" s="29" customFormat="1" ht="15" customHeight="1">
      <c r="B46" s="152" t="s">
        <v>41</v>
      </c>
      <c r="C46" s="20"/>
      <c r="D46" s="20"/>
      <c r="E46" s="20"/>
      <c r="F46" s="20"/>
      <c r="G46" s="20"/>
      <c r="H46" s="20"/>
      <c r="I46" s="20"/>
      <c r="J46" s="109"/>
      <c r="K46" s="109"/>
      <c r="L46" s="109"/>
      <c r="M46" s="10"/>
      <c r="N46" s="10"/>
      <c r="O46" s="26"/>
    </row>
    <row r="47" spans="2:15" s="29" customFormat="1" ht="15" customHeight="1">
      <c r="B47" s="152" t="s">
        <v>129</v>
      </c>
      <c r="C47" s="20"/>
      <c r="D47" s="20"/>
      <c r="E47" s="20"/>
      <c r="F47" s="20"/>
      <c r="G47" s="20"/>
      <c r="H47" s="20"/>
      <c r="I47" s="20"/>
      <c r="J47" s="107"/>
      <c r="K47" s="107"/>
      <c r="L47" s="107"/>
      <c r="N47" s="10"/>
      <c r="O47" s="26"/>
    </row>
    <row r="48" spans="2:14" ht="15" customHeight="1">
      <c r="B48" s="11" t="s">
        <v>39</v>
      </c>
      <c r="C48" s="11"/>
      <c r="D48" s="11"/>
      <c r="E48" s="11"/>
      <c r="F48" s="11"/>
      <c r="G48" s="11"/>
      <c r="H48" s="11"/>
      <c r="I48" s="11"/>
      <c r="J48" s="107"/>
      <c r="K48" s="107"/>
      <c r="L48" s="107"/>
      <c r="M48" s="11"/>
      <c r="N48" s="26"/>
    </row>
    <row r="49" spans="2:13" ht="15" customHeight="1">
      <c r="B49" s="29" t="s">
        <v>100</v>
      </c>
      <c r="C49" s="153"/>
      <c r="D49" s="29"/>
      <c r="E49" s="29"/>
      <c r="F49" s="29"/>
      <c r="G49" s="29"/>
      <c r="H49" s="29"/>
      <c r="I49" s="29"/>
      <c r="M49" s="109"/>
    </row>
    <row r="50" spans="2:13" ht="15" customHeight="1">
      <c r="B50" s="16" t="s">
        <v>85</v>
      </c>
      <c r="M50" s="107"/>
    </row>
    <row r="51" spans="2:13" ht="15" customHeight="1">
      <c r="B51" s="47"/>
      <c r="C51" s="47"/>
      <c r="M51" s="107"/>
    </row>
    <row r="52" spans="2:15" s="46" customFormat="1" ht="51.5" customHeight="1">
      <c r="B52" s="110"/>
      <c r="C52" s="110"/>
      <c r="D52" s="108"/>
      <c r="E52" s="108"/>
      <c r="F52" s="108"/>
      <c r="G52" s="108"/>
      <c r="H52" s="108"/>
      <c r="I52" s="108"/>
      <c r="J52" s="108"/>
      <c r="K52" s="108"/>
      <c r="L52" s="108"/>
      <c r="M52" s="10"/>
      <c r="N52" s="10"/>
      <c r="O52" s="26"/>
    </row>
    <row r="53" ht="61.5" customHeight="1"/>
    <row r="54" ht="64.5" customHeight="1"/>
    <row r="55" spans="13:14" ht="59.25" customHeight="1">
      <c r="M55" s="108"/>
      <c r="N55" s="26"/>
    </row>
    <row r="56" ht="12" customHeight="1"/>
    <row r="57" ht="12" customHeight="1"/>
    <row r="58" ht="12" customHeight="1">
      <c r="A58" s="48"/>
    </row>
    <row r="59" ht="12">
      <c r="A59" s="48"/>
    </row>
    <row r="60" ht="12">
      <c r="A60" s="48"/>
    </row>
    <row r="61" ht="12">
      <c r="A61" s="48"/>
    </row>
    <row r="62" ht="12">
      <c r="A62" s="48"/>
    </row>
    <row r="63" ht="12">
      <c r="A63" s="48"/>
    </row>
    <row r="64" ht="12">
      <c r="A64" s="48"/>
    </row>
    <row r="65" ht="12">
      <c r="A65" s="48"/>
    </row>
    <row r="66" ht="12">
      <c r="A66" s="48"/>
    </row>
    <row r="67" ht="12">
      <c r="A67" s="48"/>
    </row>
    <row r="68" ht="12">
      <c r="A68" s="48"/>
    </row>
    <row r="69" ht="12">
      <c r="A69" s="48"/>
    </row>
    <row r="70" ht="12">
      <c r="A70" s="48"/>
    </row>
    <row r="71" ht="12">
      <c r="A71" s="48"/>
    </row>
    <row r="72" ht="12">
      <c r="A72" s="48"/>
    </row>
    <row r="73" ht="12">
      <c r="A73" s="48"/>
    </row>
    <row r="74" ht="12">
      <c r="A74" s="48"/>
    </row>
    <row r="75" ht="12">
      <c r="A75" s="48"/>
    </row>
    <row r="76" ht="12">
      <c r="A76" s="48"/>
    </row>
    <row r="77" ht="12">
      <c r="A77" s="48"/>
    </row>
    <row r="78" ht="12">
      <c r="A78" s="48"/>
    </row>
    <row r="79" ht="12">
      <c r="A79" s="48"/>
    </row>
    <row r="80" ht="12">
      <c r="A80" s="48"/>
    </row>
    <row r="81" ht="12">
      <c r="A81" s="48"/>
    </row>
    <row r="82" ht="12">
      <c r="A82" s="48"/>
    </row>
    <row r="83" ht="12">
      <c r="A83" s="48"/>
    </row>
    <row r="84" ht="12">
      <c r="A84" s="48"/>
    </row>
    <row r="85" ht="12">
      <c r="A85" s="48"/>
    </row>
    <row r="86" ht="12">
      <c r="A86" s="48"/>
    </row>
    <row r="87" ht="12">
      <c r="A87" s="48"/>
    </row>
    <row r="88" ht="12">
      <c r="A88" s="48"/>
    </row>
    <row r="89" ht="12">
      <c r="A89" s="48"/>
    </row>
    <row r="90" ht="12">
      <c r="A90" s="48"/>
    </row>
    <row r="91" ht="12">
      <c r="A91" s="48"/>
    </row>
    <row r="92" ht="12">
      <c r="A92" s="48"/>
    </row>
    <row r="93" ht="12">
      <c r="A93" s="48"/>
    </row>
    <row r="94" ht="12">
      <c r="A94" s="48"/>
    </row>
    <row r="95" ht="12">
      <c r="A95" s="48"/>
    </row>
    <row r="96" ht="12">
      <c r="A96" s="48"/>
    </row>
    <row r="97" ht="12">
      <c r="A97" s="48"/>
    </row>
    <row r="98" ht="12">
      <c r="A98" s="48"/>
    </row>
    <row r="99" ht="12">
      <c r="A99" s="48"/>
    </row>
    <row r="100" ht="12">
      <c r="A100" s="48"/>
    </row>
    <row r="101" ht="12">
      <c r="A101" s="48"/>
    </row>
    <row r="102" ht="12">
      <c r="A102" s="48"/>
    </row>
    <row r="103" ht="12">
      <c r="A103" s="48"/>
    </row>
    <row r="104" ht="12">
      <c r="A104" s="48"/>
    </row>
    <row r="105" ht="12">
      <c r="A105" s="48"/>
    </row>
    <row r="106" ht="12">
      <c r="A106" s="48"/>
    </row>
    <row r="107" ht="12">
      <c r="A107" s="48"/>
    </row>
    <row r="108" ht="12">
      <c r="A108" s="48"/>
    </row>
    <row r="109" ht="12">
      <c r="A109" s="48"/>
    </row>
    <row r="110" ht="12">
      <c r="A110" s="48"/>
    </row>
    <row r="111" ht="12">
      <c r="A111" s="48"/>
    </row>
    <row r="112" ht="12">
      <c r="A112" s="48"/>
    </row>
    <row r="113" ht="12">
      <c r="A113" s="48"/>
    </row>
    <row r="114" ht="12">
      <c r="A114" s="48"/>
    </row>
    <row r="115" ht="12">
      <c r="A115" s="48"/>
    </row>
    <row r="116" ht="12">
      <c r="A116" s="48"/>
    </row>
    <row r="117" ht="12">
      <c r="A117" s="48"/>
    </row>
    <row r="118" ht="12">
      <c r="A118" s="48"/>
    </row>
    <row r="119" ht="12">
      <c r="A119" s="48"/>
    </row>
    <row r="120" ht="12">
      <c r="A120" s="48"/>
    </row>
    <row r="121" ht="12">
      <c r="A121" s="48"/>
    </row>
    <row r="122" ht="12">
      <c r="A122" s="48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799847602844"/>
  </sheetPr>
  <dimension ref="A1:R73"/>
  <sheetViews>
    <sheetView showGridLines="0" workbookViewId="0" topLeftCell="A23">
      <selection activeCell="B25" sqref="B25"/>
    </sheetView>
  </sheetViews>
  <sheetFormatPr defaultColWidth="9.140625" defaultRowHeight="12"/>
  <cols>
    <col min="1" max="1" width="9.28125" style="10" customWidth="1"/>
    <col min="2" max="2" width="35.421875" style="10" customWidth="1"/>
    <col min="3" max="3" width="11.421875" style="10" customWidth="1"/>
    <col min="4" max="4" width="8.28125" style="10" customWidth="1"/>
    <col min="5" max="16384" width="9.140625" style="10" customWidth="1"/>
  </cols>
  <sheetData>
    <row r="1" spans="1:2" s="2" customFormat="1" ht="12.75">
      <c r="A1" s="26"/>
      <c r="B1" s="50"/>
    </row>
    <row r="2" s="2" customFormat="1" ht="12.75">
      <c r="A2" s="3"/>
    </row>
    <row r="3" s="2" customFormat="1" ht="12.75">
      <c r="B3" s="2" t="s">
        <v>33</v>
      </c>
    </row>
    <row r="4" s="2" customFormat="1" ht="12.75">
      <c r="B4" s="2" t="s">
        <v>40</v>
      </c>
    </row>
    <row r="5" s="2" customFormat="1" ht="12.75"/>
    <row r="6" spans="2:18" s="5" customFormat="1" ht="12.75">
      <c r="B6" s="27" t="s">
        <v>94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2:15" s="8" customFormat="1" ht="12.75">
      <c r="B7" s="28" t="s">
        <v>30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ht="12.75"/>
    <row r="9" ht="12.75"/>
    <row r="10" ht="12.75">
      <c r="C10" s="51" t="s">
        <v>30</v>
      </c>
    </row>
    <row r="11" spans="2:7" ht="12.75">
      <c r="B11" s="54" t="s">
        <v>0</v>
      </c>
      <c r="C11" s="52">
        <v>1.1</v>
      </c>
      <c r="F11" s="15"/>
      <c r="G11" s="15"/>
    </row>
    <row r="12" spans="2:7" ht="12.75">
      <c r="B12" s="54" t="s">
        <v>1</v>
      </c>
      <c r="C12" s="52">
        <v>2.5</v>
      </c>
      <c r="F12" s="15"/>
      <c r="G12" s="15"/>
    </row>
    <row r="13" spans="2:7" ht="12.75">
      <c r="B13" s="49" t="s">
        <v>68</v>
      </c>
      <c r="C13" s="52">
        <v>3.4</v>
      </c>
      <c r="F13" s="15"/>
      <c r="G13" s="15"/>
    </row>
    <row r="14" spans="2:7" ht="12.75">
      <c r="B14" s="49" t="s">
        <v>31</v>
      </c>
      <c r="C14" s="52">
        <v>4.3</v>
      </c>
      <c r="F14" s="15"/>
      <c r="G14" s="15"/>
    </row>
    <row r="15" spans="2:7" ht="12.75">
      <c r="B15" s="49" t="s">
        <v>48</v>
      </c>
      <c r="C15" s="52">
        <v>4.4</v>
      </c>
      <c r="F15" s="15"/>
      <c r="G15" s="15"/>
    </row>
    <row r="16" spans="2:7" ht="12.75">
      <c r="B16" s="49" t="s">
        <v>32</v>
      </c>
      <c r="C16" s="52">
        <v>5.4</v>
      </c>
      <c r="F16" s="15"/>
      <c r="G16" s="15"/>
    </row>
    <row r="17" spans="2:7" ht="12.75">
      <c r="B17" s="49" t="s">
        <v>51</v>
      </c>
      <c r="C17" s="52">
        <v>5.9</v>
      </c>
      <c r="F17" s="15"/>
      <c r="G17" s="15"/>
    </row>
    <row r="18" spans="2:7" ht="12.75">
      <c r="B18" s="55" t="s">
        <v>49</v>
      </c>
      <c r="C18" s="52">
        <v>6.1</v>
      </c>
      <c r="F18" s="15"/>
      <c r="G18" s="15"/>
    </row>
    <row r="19" spans="2:7" ht="12.75">
      <c r="B19" s="55" t="s">
        <v>46</v>
      </c>
      <c r="C19" s="71">
        <v>6.4</v>
      </c>
      <c r="F19" s="15"/>
      <c r="G19" s="15"/>
    </row>
    <row r="20" spans="2:7" ht="12.75">
      <c r="B20" s="49" t="s">
        <v>81</v>
      </c>
      <c r="C20" s="52">
        <v>6.8</v>
      </c>
      <c r="F20" s="15"/>
      <c r="G20" s="15"/>
    </row>
    <row r="21" spans="2:7" ht="12.75">
      <c r="B21" s="53" t="s">
        <v>99</v>
      </c>
      <c r="C21" s="52">
        <v>7.8</v>
      </c>
      <c r="F21" s="15"/>
      <c r="G21" s="15"/>
    </row>
    <row r="22" spans="2:7" ht="12.75">
      <c r="B22" s="49" t="s">
        <v>50</v>
      </c>
      <c r="C22" s="52">
        <v>8.4</v>
      </c>
      <c r="F22" s="15"/>
      <c r="G22" s="15"/>
    </row>
    <row r="23" spans="2:7" ht="12.75">
      <c r="B23" s="49" t="s">
        <v>47</v>
      </c>
      <c r="C23" s="52">
        <v>12.6</v>
      </c>
      <c r="F23" s="15"/>
      <c r="G23" s="15"/>
    </row>
    <row r="24" spans="3:4" ht="12.75">
      <c r="C24" s="56"/>
      <c r="D24" s="56"/>
    </row>
    <row r="25" spans="1:4" ht="12.75">
      <c r="A25" s="3"/>
      <c r="B25" s="57" t="s">
        <v>86</v>
      </c>
      <c r="C25" s="49"/>
      <c r="D25" s="49"/>
    </row>
    <row r="26" ht="12.75">
      <c r="D26" s="58"/>
    </row>
    <row r="27" ht="12.75">
      <c r="B27" s="2" t="s">
        <v>34</v>
      </c>
    </row>
    <row r="28" ht="12.75">
      <c r="B28" s="22" t="s">
        <v>95</v>
      </c>
    </row>
    <row r="29" ht="12.75">
      <c r="H29" s="10" t="s">
        <v>52</v>
      </c>
    </row>
    <row r="30" ht="12.75"/>
    <row r="31" ht="12.75"/>
    <row r="32" ht="12.75"/>
    <row r="33" ht="12.75"/>
    <row r="34" ht="12.75"/>
    <row r="35" ht="12.75"/>
    <row r="36" ht="14.25" customHeight="1"/>
    <row r="37" ht="12.75"/>
    <row r="38" ht="12.75"/>
    <row r="39" ht="12.75"/>
    <row r="40" ht="12.75"/>
    <row r="41" ht="12.75"/>
    <row r="42" ht="12.75">
      <c r="B42" s="59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67" ht="15" customHeight="1"/>
    <row r="68" ht="13">
      <c r="B68" s="60" t="s">
        <v>87</v>
      </c>
    </row>
    <row r="70" ht="21.75" customHeight="1"/>
    <row r="73" spans="2:12" ht="55.5" customHeight="1"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</row>
  </sheetData>
  <mergeCells count="1">
    <mergeCell ref="B73:L73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ED58A-AE4E-4195-9BF1-016C55AB63F4}">
  <dimension ref="A2:T29"/>
  <sheetViews>
    <sheetView showGridLines="0" workbookViewId="0" topLeftCell="A1">
      <selection activeCell="G36" sqref="G36"/>
    </sheetView>
  </sheetViews>
  <sheetFormatPr defaultColWidth="9.140625" defaultRowHeight="12"/>
  <cols>
    <col min="1" max="16384" width="8.8515625" style="26" customWidth="1"/>
  </cols>
  <sheetData>
    <row r="2" spans="1:11" ht="50">
      <c r="A2" s="98" t="s">
        <v>113</v>
      </c>
      <c r="B2" s="100" t="s">
        <v>76</v>
      </c>
      <c r="C2" s="100" t="s">
        <v>114</v>
      </c>
      <c r="D2" s="99" t="s">
        <v>115</v>
      </c>
      <c r="E2" s="101" t="s">
        <v>76</v>
      </c>
      <c r="F2" s="101" t="s">
        <v>114</v>
      </c>
      <c r="G2" s="101" t="s">
        <v>76</v>
      </c>
      <c r="H2" s="101" t="s">
        <v>114</v>
      </c>
      <c r="I2" s="101" t="s">
        <v>76</v>
      </c>
      <c r="J2" s="101" t="s">
        <v>114</v>
      </c>
      <c r="K2" s="20"/>
    </row>
    <row r="3" spans="1:11" ht="24.75" customHeight="1">
      <c r="A3" s="119" t="s">
        <v>119</v>
      </c>
      <c r="B3" s="118" t="s">
        <v>120</v>
      </c>
      <c r="C3" s="120"/>
      <c r="D3" s="142" t="s">
        <v>119</v>
      </c>
      <c r="E3" s="117" t="s">
        <v>116</v>
      </c>
      <c r="F3" s="121"/>
      <c r="G3" s="117" t="s">
        <v>117</v>
      </c>
      <c r="H3" s="121"/>
      <c r="I3" s="117" t="s">
        <v>118</v>
      </c>
      <c r="J3" s="121"/>
      <c r="K3" s="20"/>
    </row>
    <row r="4" spans="1:11" ht="12">
      <c r="A4" s="96" t="s">
        <v>35</v>
      </c>
      <c r="B4" s="122">
        <v>99.35</v>
      </c>
      <c r="C4" s="97">
        <v>0.6</v>
      </c>
      <c r="D4" s="143" t="s">
        <v>35</v>
      </c>
      <c r="E4" s="123">
        <v>97.5</v>
      </c>
      <c r="F4" s="124">
        <v>2.733333</v>
      </c>
      <c r="G4" s="123">
        <v>99.9</v>
      </c>
      <c r="H4" s="123">
        <v>1.62</v>
      </c>
      <c r="I4" s="123">
        <v>98.6</v>
      </c>
      <c r="J4" s="123">
        <v>2</v>
      </c>
      <c r="K4" s="20"/>
    </row>
    <row r="5" spans="1:11" ht="12">
      <c r="A5" s="96" t="s">
        <v>36</v>
      </c>
      <c r="B5" s="122">
        <v>99.9</v>
      </c>
      <c r="C5" s="97">
        <v>0.1</v>
      </c>
      <c r="D5" s="143" t="s">
        <v>36</v>
      </c>
      <c r="E5" s="123">
        <v>98.2</v>
      </c>
      <c r="F5" s="124">
        <v>0.8</v>
      </c>
      <c r="G5" s="123">
        <v>100</v>
      </c>
      <c r="H5" s="123">
        <v>0.12</v>
      </c>
      <c r="I5" s="123">
        <v>100</v>
      </c>
      <c r="J5" s="123">
        <v>1.4</v>
      </c>
      <c r="K5" s="20"/>
    </row>
    <row r="6" spans="1:11" ht="12">
      <c r="A6" s="96" t="s">
        <v>53</v>
      </c>
      <c r="B6" s="122">
        <v>100</v>
      </c>
      <c r="C6" s="97">
        <v>0.2</v>
      </c>
      <c r="D6" s="143" t="s">
        <v>53</v>
      </c>
      <c r="E6" s="123">
        <v>98.1</v>
      </c>
      <c r="F6" s="124">
        <v>-0.1333333</v>
      </c>
      <c r="G6" s="123">
        <v>101.3</v>
      </c>
      <c r="H6" s="123">
        <v>1.26</v>
      </c>
      <c r="I6" s="123">
        <v>102</v>
      </c>
      <c r="J6" s="123">
        <v>2</v>
      </c>
      <c r="K6" s="20"/>
    </row>
    <row r="7" spans="1:11" ht="12">
      <c r="A7" s="96" t="s">
        <v>54</v>
      </c>
      <c r="B7" s="97">
        <v>100.25</v>
      </c>
      <c r="C7" s="97">
        <v>1.7</v>
      </c>
      <c r="D7" s="143" t="s">
        <v>54</v>
      </c>
      <c r="E7" s="123">
        <v>98.6</v>
      </c>
      <c r="F7" s="124">
        <v>0.475</v>
      </c>
      <c r="G7" s="123">
        <v>103.4</v>
      </c>
      <c r="H7" s="123">
        <v>2.13</v>
      </c>
      <c r="I7" s="123">
        <v>103.6</v>
      </c>
      <c r="J7" s="123">
        <v>1.6</v>
      </c>
      <c r="K7" s="20"/>
    </row>
    <row r="8" spans="1:11" ht="12">
      <c r="A8" s="96" t="s">
        <v>55</v>
      </c>
      <c r="B8" s="97">
        <v>101.96</v>
      </c>
      <c r="C8" s="97">
        <v>1.9</v>
      </c>
      <c r="D8" s="143" t="s">
        <v>55</v>
      </c>
      <c r="E8" s="123">
        <v>99.6</v>
      </c>
      <c r="F8" s="124">
        <v>0.9916667</v>
      </c>
      <c r="G8" s="123">
        <v>105.9</v>
      </c>
      <c r="H8" s="123">
        <v>2.44</v>
      </c>
      <c r="I8" s="123">
        <v>105.8</v>
      </c>
      <c r="J8" s="123">
        <v>2.1</v>
      </c>
      <c r="K8" s="20"/>
    </row>
    <row r="9" spans="1:11" ht="12">
      <c r="A9" s="96" t="s">
        <v>56</v>
      </c>
      <c r="B9" s="97">
        <v>103.89</v>
      </c>
      <c r="C9" s="97">
        <v>1.5</v>
      </c>
      <c r="D9" s="144" t="s">
        <v>56</v>
      </c>
      <c r="E9" s="123">
        <v>100</v>
      </c>
      <c r="F9" s="124">
        <v>0.475</v>
      </c>
      <c r="G9" s="123">
        <v>107.9</v>
      </c>
      <c r="H9" s="123">
        <v>1.81</v>
      </c>
      <c r="I9" s="123">
        <v>108.8</v>
      </c>
      <c r="J9" s="123">
        <v>2.9</v>
      </c>
      <c r="K9" s="20"/>
    </row>
    <row r="10" spans="1:11" ht="12">
      <c r="A10" s="96" t="s">
        <v>57</v>
      </c>
      <c r="B10" s="97">
        <v>105.42</v>
      </c>
      <c r="C10" s="97">
        <v>0.7</v>
      </c>
      <c r="D10" s="143" t="s">
        <v>57</v>
      </c>
      <c r="E10" s="123">
        <v>100</v>
      </c>
      <c r="F10" s="124">
        <v>-0.01666667</v>
      </c>
      <c r="G10" s="123">
        <v>109.2</v>
      </c>
      <c r="H10" s="123">
        <v>1.23</v>
      </c>
      <c r="I10" s="123">
        <v>111.5</v>
      </c>
      <c r="J10" s="123">
        <v>2.5</v>
      </c>
      <c r="K10" s="20"/>
    </row>
    <row r="11" spans="1:11" ht="12">
      <c r="A11" s="96" t="s">
        <v>58</v>
      </c>
      <c r="B11" s="122">
        <v>106.2</v>
      </c>
      <c r="C11" s="97">
        <v>2.9</v>
      </c>
      <c r="D11" s="143" t="s">
        <v>58</v>
      </c>
      <c r="E11" s="123">
        <v>99.8</v>
      </c>
      <c r="F11" s="124">
        <v>-0.25</v>
      </c>
      <c r="G11" s="123">
        <v>114.3</v>
      </c>
      <c r="H11" s="123">
        <v>4.7</v>
      </c>
      <c r="I11" s="123">
        <v>112.6</v>
      </c>
      <c r="J11" s="123">
        <v>0.9</v>
      </c>
      <c r="K11" s="20"/>
    </row>
    <row r="12" spans="1:11" ht="12">
      <c r="A12" s="96" t="s">
        <v>96</v>
      </c>
      <c r="B12" s="97">
        <v>109.28</v>
      </c>
      <c r="C12" s="97">
        <v>9.2</v>
      </c>
      <c r="D12" s="143" t="s">
        <v>96</v>
      </c>
      <c r="E12" s="123">
        <v>102.3</v>
      </c>
      <c r="F12" s="124">
        <v>2.508333</v>
      </c>
      <c r="G12" s="123">
        <v>123.5</v>
      </c>
      <c r="H12" s="123">
        <v>8</v>
      </c>
      <c r="I12" s="123">
        <v>114.8</v>
      </c>
      <c r="J12" s="123">
        <v>2</v>
      </c>
      <c r="K12" s="20"/>
    </row>
    <row r="13" spans="1:11" ht="12">
      <c r="A13" s="96" t="s">
        <v>97</v>
      </c>
      <c r="B13" s="97">
        <v>119.32</v>
      </c>
      <c r="C13" s="97">
        <v>6.4</v>
      </c>
      <c r="D13" s="143" t="s">
        <v>97</v>
      </c>
      <c r="E13" s="123">
        <v>105.6</v>
      </c>
      <c r="F13" s="124">
        <v>3.3</v>
      </c>
      <c r="G13" s="123">
        <v>128.6</v>
      </c>
      <c r="H13" s="123">
        <v>4.12</v>
      </c>
      <c r="I13" s="123">
        <v>115.1</v>
      </c>
      <c r="J13" s="123">
        <v>0.2</v>
      </c>
      <c r="K13" s="20"/>
    </row>
    <row r="14" spans="1:11" ht="13">
      <c r="A14" s="125" t="s">
        <v>121</v>
      </c>
      <c r="B14" s="103">
        <f>(((B13/B4)^(1/9))-1)</f>
        <v>0.02055960588448391</v>
      </c>
      <c r="C14" s="126"/>
      <c r="D14" s="127"/>
      <c r="E14" s="103">
        <f>(((E13/E4)^(1/9))-1)</f>
        <v>0.00890676384281286</v>
      </c>
      <c r="F14" s="126"/>
      <c r="G14" s="103">
        <f>(((G13/G4)^(1/9))-1)</f>
        <v>0.028457061609993506</v>
      </c>
      <c r="H14" s="126"/>
      <c r="I14" s="103">
        <f>(((I13/I4)^(1/9))-1)</f>
        <v>0.017340865169595654</v>
      </c>
      <c r="J14" s="126"/>
      <c r="K14" s="20"/>
    </row>
    <row r="15" spans="1:11" ht="13" thickBot="1">
      <c r="A15" s="79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">
      <c r="A16" s="102"/>
      <c r="B16" s="128" t="s">
        <v>104</v>
      </c>
      <c r="C16" s="128"/>
      <c r="D16" s="128"/>
      <c r="E16" s="128"/>
      <c r="F16" s="129"/>
      <c r="G16" s="20"/>
      <c r="H16" s="20"/>
      <c r="I16" s="20"/>
      <c r="J16" s="20"/>
      <c r="K16" s="20"/>
    </row>
    <row r="17" spans="1:11" ht="12">
      <c r="A17" s="130"/>
      <c r="B17" s="131"/>
      <c r="C17" s="131"/>
      <c r="D17" s="131"/>
      <c r="E17" s="131"/>
      <c r="F17" s="132"/>
      <c r="G17" s="20"/>
      <c r="H17" s="20"/>
      <c r="I17" s="20"/>
      <c r="J17" s="20"/>
      <c r="K17" s="20"/>
    </row>
    <row r="18" spans="1:11" ht="12">
      <c r="A18" s="130" t="s">
        <v>105</v>
      </c>
      <c r="B18" s="131" t="s">
        <v>106</v>
      </c>
      <c r="C18" s="133"/>
      <c r="D18" s="131"/>
      <c r="E18" s="131"/>
      <c r="F18" s="134"/>
      <c r="G18" s="20"/>
      <c r="H18" s="20"/>
      <c r="I18" s="20"/>
      <c r="J18" s="20"/>
      <c r="K18" s="20"/>
    </row>
    <row r="19" spans="1:11" ht="12">
      <c r="A19" s="130" t="s">
        <v>107</v>
      </c>
      <c r="B19" s="131" t="s">
        <v>108</v>
      </c>
      <c r="C19" s="135"/>
      <c r="D19" s="131"/>
      <c r="E19" s="131"/>
      <c r="F19" s="134"/>
      <c r="G19" s="20"/>
      <c r="H19" s="20"/>
      <c r="I19" s="20"/>
      <c r="J19" s="20"/>
      <c r="K19" s="20"/>
    </row>
    <row r="20" spans="1:20" ht="12">
      <c r="A20" s="130" t="s">
        <v>109</v>
      </c>
      <c r="B20" s="136" t="s">
        <v>110</v>
      </c>
      <c r="C20" s="131"/>
      <c r="D20" s="131"/>
      <c r="E20" s="131"/>
      <c r="F20" s="132"/>
      <c r="G20" s="20"/>
      <c r="H20" s="20"/>
      <c r="I20" s="137"/>
      <c r="J20" s="137"/>
      <c r="K20" s="13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2">
      <c r="A21" s="130" t="s">
        <v>111</v>
      </c>
      <c r="B21" s="131" t="s">
        <v>112</v>
      </c>
      <c r="C21" s="131"/>
      <c r="D21" s="131"/>
      <c r="E21" s="131"/>
      <c r="F21" s="132"/>
      <c r="G21" s="20"/>
      <c r="H21" s="20"/>
      <c r="I21" s="137"/>
      <c r="J21" s="137"/>
      <c r="K21" s="13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3" thickBot="1">
      <c r="A22" s="138"/>
      <c r="B22" s="139"/>
      <c r="C22" s="139"/>
      <c r="D22" s="139"/>
      <c r="E22" s="139"/>
      <c r="F22" s="140"/>
      <c r="G22" s="20"/>
      <c r="H22" s="20"/>
      <c r="I22" s="137"/>
      <c r="J22" s="137"/>
      <c r="K22" s="137"/>
      <c r="L22" s="17"/>
      <c r="M22" s="17"/>
      <c r="N22" s="17"/>
      <c r="O22" s="17"/>
      <c r="P22" s="17"/>
      <c r="Q22" s="17"/>
      <c r="R22" s="17"/>
      <c r="S22" s="17"/>
      <c r="T22" s="17"/>
    </row>
    <row r="23" spans="9:20" ht="12">
      <c r="I23" s="17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7"/>
    </row>
    <row r="24" spans="1:20" ht="12">
      <c r="A24" s="66" t="s">
        <v>102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2">
      <c r="A25" s="19" t="s">
        <v>125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9:20" ht="12"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9:20" ht="12"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9:20" ht="12"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9:20" ht="12"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</sheetData>
  <mergeCells count="4">
    <mergeCell ref="E3:F3"/>
    <mergeCell ref="G3:H3"/>
    <mergeCell ref="I3:J3"/>
    <mergeCell ref="B3:C3"/>
  </mergeCells>
  <hyperlinks>
    <hyperlink ref="A25" r:id="rId1" display="https://data-explorer.oecd.org/vis?fs%5b0%5d=Topic%2C1%7CEconomy%23ECO%23%7CPrices%23ECO_PRI%23&amp;pg=0&amp;fc=Topic&amp;bp=true&amp;snb=16&amp;df%5bds%5d=dsDisseminateFinalDMZ&amp;df%5bid%5d=DSD_PRICES%40DF_PRICES_ALL&amp;df%5bag%5d=OECD.SDD.TPS&amp;df%5bvs%5d=1.0&amp;pd=2014%2C&amp;dq=.A.N.CPI.PA._T.N.GY&amp;ly%5brw%5d=REF_AREA&amp;ly%5bcl%5d=TIME_PERIOD&amp;to%5bTIME_PERIOD%5d=false&amp;vw=tb"/>
    <hyperlink ref="A24" r:id="rId2" display="https://ec.europa.eu/eurostat/databrowser/bookmark/0b06c5f1-880e-4741-9d7d-cbbef5286fdd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9"/>
  <sheetViews>
    <sheetView showGridLines="0" workbookViewId="0" topLeftCell="A18">
      <selection activeCell="L39" sqref="L39"/>
    </sheetView>
  </sheetViews>
  <sheetFormatPr defaultColWidth="9.140625" defaultRowHeight="12"/>
  <cols>
    <col min="1" max="1" width="18.28125" style="26" customWidth="1"/>
    <col min="2" max="2" width="10.421875" style="26" customWidth="1"/>
    <col min="3" max="11" width="9.140625" style="26" customWidth="1"/>
    <col min="12" max="12" width="8.140625" style="26" customWidth="1"/>
    <col min="13" max="16384" width="9.140625" style="26" customWidth="1"/>
  </cols>
  <sheetData>
    <row r="1" ht="12">
      <c r="A1" s="21" t="s">
        <v>101</v>
      </c>
    </row>
    <row r="2" spans="1:12" ht="12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">
      <c r="A3" s="21" t="s">
        <v>59</v>
      </c>
      <c r="B3" s="66" t="s">
        <v>102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">
      <c r="A4" s="21" t="s">
        <v>60</v>
      </c>
      <c r="B4" s="61">
        <v>44944.458333333336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3">
      <c r="A6" s="62" t="s">
        <v>61</v>
      </c>
      <c r="B6" s="21" t="s">
        <v>62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3">
      <c r="A7" s="62" t="s">
        <v>63</v>
      </c>
      <c r="B7" s="62" t="s">
        <v>76</v>
      </c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3">
      <c r="A8" s="62" t="s">
        <v>64</v>
      </c>
      <c r="B8" s="21" t="s">
        <v>46</v>
      </c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55.5" customHeight="1">
      <c r="A10" s="63" t="s">
        <v>77</v>
      </c>
      <c r="B10" s="63">
        <v>2014</v>
      </c>
      <c r="C10" s="63" t="s">
        <v>36</v>
      </c>
      <c r="D10" s="63" t="s">
        <v>53</v>
      </c>
      <c r="E10" s="63" t="s">
        <v>54</v>
      </c>
      <c r="F10" s="63" t="s">
        <v>55</v>
      </c>
      <c r="G10" s="63" t="s">
        <v>56</v>
      </c>
      <c r="H10" s="63" t="s">
        <v>57</v>
      </c>
      <c r="I10" s="63" t="s">
        <v>58</v>
      </c>
      <c r="J10" s="63">
        <v>2022</v>
      </c>
      <c r="K10" s="63">
        <v>2023</v>
      </c>
      <c r="L10" s="93" t="s">
        <v>122</v>
      </c>
    </row>
    <row r="11" spans="1:12" ht="13">
      <c r="A11" s="64" t="s">
        <v>20</v>
      </c>
      <c r="B11" s="14">
        <v>99.94</v>
      </c>
      <c r="C11" s="69">
        <v>100</v>
      </c>
      <c r="D11" s="14">
        <v>100.45</v>
      </c>
      <c r="E11" s="14">
        <v>102.84</v>
      </c>
      <c r="F11" s="14">
        <v>105.84</v>
      </c>
      <c r="G11" s="14">
        <v>109.46</v>
      </c>
      <c r="H11" s="14">
        <v>113.15</v>
      </c>
      <c r="I11" s="14">
        <v>119.04</v>
      </c>
      <c r="J11" s="14">
        <v>137.22</v>
      </c>
      <c r="K11" s="14">
        <v>160.59</v>
      </c>
      <c r="L11" s="94">
        <f>(K11-B11)/B11</f>
        <v>0.6068641184710827</v>
      </c>
    </row>
    <row r="12" spans="1:12" ht="13">
      <c r="A12" s="64" t="s">
        <v>18</v>
      </c>
      <c r="B12" s="68">
        <v>99.93</v>
      </c>
      <c r="C12" s="67">
        <v>100</v>
      </c>
      <c r="D12" s="67">
        <v>100.8</v>
      </c>
      <c r="E12" s="68">
        <v>104.48</v>
      </c>
      <c r="F12" s="68">
        <v>108.05</v>
      </c>
      <c r="G12" s="67">
        <v>110.5</v>
      </c>
      <c r="H12" s="67">
        <v>109.8</v>
      </c>
      <c r="I12" s="68">
        <v>114.72</v>
      </c>
      <c r="J12" s="68">
        <v>137.03</v>
      </c>
      <c r="K12" s="68">
        <v>149.52</v>
      </c>
      <c r="L12" s="90">
        <f aca="true" t="shared" si="0" ref="L12:L39">(K12-B12)/B12</f>
        <v>0.49624737316121287</v>
      </c>
    </row>
    <row r="13" spans="1:12" ht="13">
      <c r="A13" s="64" t="s">
        <v>8</v>
      </c>
      <c r="B13" s="14">
        <v>100.68</v>
      </c>
      <c r="C13" s="69">
        <v>100</v>
      </c>
      <c r="D13" s="14">
        <v>100.68</v>
      </c>
      <c r="E13" s="14">
        <v>104.42</v>
      </c>
      <c r="F13" s="14">
        <v>107.07</v>
      </c>
      <c r="G13" s="14">
        <v>109.47</v>
      </c>
      <c r="H13" s="14">
        <v>110.63</v>
      </c>
      <c r="I13" s="14">
        <v>115.75</v>
      </c>
      <c r="J13" s="14">
        <v>137.57</v>
      </c>
      <c r="K13" s="14">
        <v>149.52</v>
      </c>
      <c r="L13" s="90">
        <f t="shared" si="0"/>
        <v>0.48510131108462456</v>
      </c>
    </row>
    <row r="14" spans="1:12" ht="13">
      <c r="A14" s="64" t="s">
        <v>44</v>
      </c>
      <c r="B14" s="14">
        <v>99.8</v>
      </c>
      <c r="C14" s="65">
        <v>100</v>
      </c>
      <c r="D14" s="14">
        <v>100.7</v>
      </c>
      <c r="E14" s="14">
        <v>103.1</v>
      </c>
      <c r="F14" s="14">
        <v>105.1</v>
      </c>
      <c r="G14" s="14">
        <v>107.8</v>
      </c>
      <c r="H14" s="14">
        <v>111.4</v>
      </c>
      <c r="I14" s="14">
        <v>115.1</v>
      </c>
      <c r="J14" s="14">
        <v>132.1</v>
      </c>
      <c r="K14" s="14">
        <v>147.9</v>
      </c>
      <c r="L14" s="90">
        <f t="shared" si="0"/>
        <v>0.4819639278557115</v>
      </c>
    </row>
    <row r="15" spans="1:12" ht="13">
      <c r="A15" s="64" t="s">
        <v>9</v>
      </c>
      <c r="B15" s="68">
        <v>99.79</v>
      </c>
      <c r="C15" s="67">
        <v>100</v>
      </c>
      <c r="D15" s="67">
        <v>100.1</v>
      </c>
      <c r="E15" s="67">
        <v>103</v>
      </c>
      <c r="F15" s="68">
        <v>105.63</v>
      </c>
      <c r="G15" s="68">
        <v>108.53</v>
      </c>
      <c r="H15" s="68">
        <v>108.62</v>
      </c>
      <c r="I15" s="68">
        <v>112.14</v>
      </c>
      <c r="J15" s="68">
        <v>131.47</v>
      </c>
      <c r="K15" s="68">
        <v>143.38</v>
      </c>
      <c r="L15" s="90">
        <f t="shared" si="0"/>
        <v>0.43681731636436505</v>
      </c>
    </row>
    <row r="16" spans="1:12" ht="13">
      <c r="A16" s="64" t="s">
        <v>21</v>
      </c>
      <c r="B16" s="14">
        <v>100.7</v>
      </c>
      <c r="C16" s="65">
        <v>100</v>
      </c>
      <c r="D16" s="14">
        <v>99.8</v>
      </c>
      <c r="E16" s="14">
        <v>101.4</v>
      </c>
      <c r="F16" s="14">
        <v>102.6</v>
      </c>
      <c r="G16" s="14">
        <v>104.8</v>
      </c>
      <c r="H16" s="14">
        <v>108.6</v>
      </c>
      <c r="I16" s="14">
        <v>114.3</v>
      </c>
      <c r="J16" s="14">
        <v>129.4</v>
      </c>
      <c r="K16" s="14">
        <v>143.5</v>
      </c>
      <c r="L16" s="90">
        <f t="shared" si="0"/>
        <v>0.4250248262164846</v>
      </c>
    </row>
    <row r="17" spans="1:12" ht="13">
      <c r="A17" s="64" t="s">
        <v>16</v>
      </c>
      <c r="B17" s="14">
        <v>100.41</v>
      </c>
      <c r="C17" s="69">
        <v>100</v>
      </c>
      <c r="D17" s="14">
        <v>98.93</v>
      </c>
      <c r="E17" s="69">
        <v>100</v>
      </c>
      <c r="F17" s="14">
        <v>104.08</v>
      </c>
      <c r="G17" s="14">
        <v>108.15</v>
      </c>
      <c r="H17" s="14">
        <v>110.67</v>
      </c>
      <c r="I17" s="14">
        <v>115.21</v>
      </c>
      <c r="J17" s="14">
        <v>129.06</v>
      </c>
      <c r="K17" s="14">
        <v>141.64</v>
      </c>
      <c r="L17" s="90">
        <f t="shared" si="0"/>
        <v>0.410616472462902</v>
      </c>
    </row>
    <row r="18" spans="1:12" ht="13">
      <c r="A18" s="64" t="s">
        <v>19</v>
      </c>
      <c r="B18" s="14">
        <v>100.35</v>
      </c>
      <c r="C18" s="69">
        <v>100</v>
      </c>
      <c r="D18" s="14">
        <v>99.52</v>
      </c>
      <c r="E18" s="69">
        <v>100.9</v>
      </c>
      <c r="F18" s="14">
        <v>103.46</v>
      </c>
      <c r="G18" s="14">
        <v>106.33</v>
      </c>
      <c r="H18" s="14">
        <v>108.47</v>
      </c>
      <c r="I18" s="14">
        <v>111.53</v>
      </c>
      <c r="J18" s="14">
        <v>125.05</v>
      </c>
      <c r="K18" s="14">
        <v>138.79</v>
      </c>
      <c r="L18" s="90">
        <f t="shared" si="0"/>
        <v>0.38305929247633286</v>
      </c>
    </row>
    <row r="19" spans="1:12" ht="13">
      <c r="A19" s="64" t="s">
        <v>22</v>
      </c>
      <c r="B19" s="68">
        <v>101.08</v>
      </c>
      <c r="C19" s="67">
        <v>100</v>
      </c>
      <c r="D19" s="68">
        <v>98.68</v>
      </c>
      <c r="E19" s="68">
        <v>99.85</v>
      </c>
      <c r="F19" s="68">
        <v>102.48</v>
      </c>
      <c r="G19" s="68">
        <v>104.99</v>
      </c>
      <c r="H19" s="68">
        <v>106.27</v>
      </c>
      <c r="I19" s="67">
        <v>109.3</v>
      </c>
      <c r="J19" s="68">
        <v>123.52</v>
      </c>
      <c r="K19" s="68">
        <v>134.15</v>
      </c>
      <c r="L19" s="90">
        <f t="shared" si="0"/>
        <v>0.3271666007123072</v>
      </c>
    </row>
    <row r="20" spans="1:12" ht="13">
      <c r="A20" s="64" t="s">
        <v>27</v>
      </c>
      <c r="B20" s="67">
        <v>99.2</v>
      </c>
      <c r="C20" s="67">
        <v>100</v>
      </c>
      <c r="D20" s="68">
        <v>100.97</v>
      </c>
      <c r="E20" s="68">
        <v>103.22</v>
      </c>
      <c r="F20" s="68">
        <v>105.41</v>
      </c>
      <c r="G20" s="68">
        <v>106.98</v>
      </c>
      <c r="H20" s="68">
        <v>108.47</v>
      </c>
      <c r="I20" s="68">
        <v>111.46</v>
      </c>
      <c r="J20" s="68">
        <v>121.07</v>
      </c>
      <c r="K20" s="67">
        <v>130.4</v>
      </c>
      <c r="L20" s="90">
        <f t="shared" si="0"/>
        <v>0.31451612903225806</v>
      </c>
    </row>
    <row r="21" spans="1:12" ht="13">
      <c r="A21" s="64" t="s">
        <v>4</v>
      </c>
      <c r="B21" s="14">
        <v>99.79</v>
      </c>
      <c r="C21" s="69">
        <v>100</v>
      </c>
      <c r="D21" s="14">
        <v>100.11</v>
      </c>
      <c r="E21" s="69">
        <v>101.4</v>
      </c>
      <c r="F21" s="14">
        <v>103.02</v>
      </c>
      <c r="G21" s="14">
        <v>105.78</v>
      </c>
      <c r="H21" s="14">
        <v>106.96</v>
      </c>
      <c r="I21" s="14">
        <v>109.98</v>
      </c>
      <c r="J21" s="14">
        <v>122.78</v>
      </c>
      <c r="K21" s="14">
        <v>127.81</v>
      </c>
      <c r="L21" s="90">
        <f t="shared" si="0"/>
        <v>0.280789658282393</v>
      </c>
    </row>
    <row r="22" spans="1:12" ht="13">
      <c r="A22" s="64" t="s">
        <v>5</v>
      </c>
      <c r="B22" s="69">
        <v>99.3</v>
      </c>
      <c r="C22" s="69">
        <v>100</v>
      </c>
      <c r="D22" s="14">
        <v>101.14</v>
      </c>
      <c r="E22" s="14">
        <v>103.02</v>
      </c>
      <c r="F22" s="14">
        <v>105.12</v>
      </c>
      <c r="G22" s="14">
        <v>106.93</v>
      </c>
      <c r="H22" s="14">
        <v>107.63</v>
      </c>
      <c r="I22" s="14">
        <v>110.49</v>
      </c>
      <c r="J22" s="14">
        <v>119.39</v>
      </c>
      <c r="K22" s="14">
        <v>126.44</v>
      </c>
      <c r="L22" s="90">
        <f t="shared" si="0"/>
        <v>0.273313192346425</v>
      </c>
    </row>
    <row r="23" spans="1:12" ht="12">
      <c r="A23" s="81" t="s">
        <v>78</v>
      </c>
      <c r="B23" s="83">
        <v>99.9</v>
      </c>
      <c r="C23" s="83">
        <v>100</v>
      </c>
      <c r="D23" s="82">
        <v>100.25</v>
      </c>
      <c r="E23" s="82">
        <v>101.96</v>
      </c>
      <c r="F23" s="82">
        <v>103.89</v>
      </c>
      <c r="G23" s="82">
        <v>105.42</v>
      </c>
      <c r="H23" s="83">
        <v>106.2</v>
      </c>
      <c r="I23" s="82">
        <v>109.28</v>
      </c>
      <c r="J23" s="82">
        <v>119.32</v>
      </c>
      <c r="K23" s="82">
        <v>126.91</v>
      </c>
      <c r="L23" s="90">
        <f t="shared" si="0"/>
        <v>0.27037037037037026</v>
      </c>
    </row>
    <row r="24" spans="1:12" ht="13">
      <c r="A24" s="64" t="s">
        <v>3</v>
      </c>
      <c r="B24" s="14">
        <v>99.38</v>
      </c>
      <c r="C24" s="69">
        <v>100</v>
      </c>
      <c r="D24" s="14">
        <v>101.77</v>
      </c>
      <c r="E24" s="14">
        <v>104.03</v>
      </c>
      <c r="F24" s="14">
        <v>106.44</v>
      </c>
      <c r="G24" s="14">
        <v>107.77</v>
      </c>
      <c r="H24" s="14">
        <v>108.23</v>
      </c>
      <c r="I24" s="14">
        <v>111.71</v>
      </c>
      <c r="J24" s="14">
        <v>123.26</v>
      </c>
      <c r="K24" s="14">
        <v>126.07</v>
      </c>
      <c r="L24" s="90">
        <f t="shared" si="0"/>
        <v>0.268565103642584</v>
      </c>
    </row>
    <row r="25" spans="1:12" ht="13">
      <c r="A25" s="64" t="s">
        <v>10</v>
      </c>
      <c r="B25" s="14">
        <v>99.3</v>
      </c>
      <c r="C25" s="65">
        <v>100</v>
      </c>
      <c r="D25" s="14">
        <v>100.4</v>
      </c>
      <c r="E25" s="14">
        <v>102.1</v>
      </c>
      <c r="F25" s="65">
        <v>104</v>
      </c>
      <c r="G25" s="14">
        <v>105.5</v>
      </c>
      <c r="H25" s="14">
        <v>105.8</v>
      </c>
      <c r="I25" s="14">
        <v>109.2</v>
      </c>
      <c r="J25" s="14">
        <v>118.7</v>
      </c>
      <c r="K25" s="14">
        <v>125.9</v>
      </c>
      <c r="L25" s="90">
        <f t="shared" si="0"/>
        <v>0.2678751258811683</v>
      </c>
    </row>
    <row r="26" spans="1:12" ht="13">
      <c r="A26" s="64" t="s">
        <v>25</v>
      </c>
      <c r="B26" s="14">
        <v>100.26</v>
      </c>
      <c r="C26" s="69">
        <v>100</v>
      </c>
      <c r="D26" s="14">
        <v>99.37</v>
      </c>
      <c r="E26" s="14">
        <v>100.67</v>
      </c>
      <c r="F26" s="14">
        <v>102.23</v>
      </c>
      <c r="G26" s="14">
        <v>103.04</v>
      </c>
      <c r="H26" s="14">
        <v>103.06</v>
      </c>
      <c r="I26" s="14">
        <v>105.82</v>
      </c>
      <c r="J26" s="14">
        <v>117.11</v>
      </c>
      <c r="K26" s="14">
        <v>126.94</v>
      </c>
      <c r="L26" s="90">
        <f t="shared" si="0"/>
        <v>0.2661081188908836</v>
      </c>
    </row>
    <row r="27" spans="1:12" ht="13">
      <c r="A27" s="64" t="s">
        <v>16</v>
      </c>
      <c r="B27" s="68">
        <v>100.77</v>
      </c>
      <c r="C27" s="67">
        <v>100</v>
      </c>
      <c r="D27" s="68">
        <v>99.85</v>
      </c>
      <c r="E27" s="67">
        <v>101.4</v>
      </c>
      <c r="F27" s="68">
        <v>103.36</v>
      </c>
      <c r="G27" s="68">
        <v>105.11</v>
      </c>
      <c r="H27" s="68">
        <v>104.82</v>
      </c>
      <c r="I27" s="68">
        <v>106.97</v>
      </c>
      <c r="J27" s="68">
        <v>116.94</v>
      </c>
      <c r="K27" s="68">
        <v>125.38</v>
      </c>
      <c r="L27" s="90">
        <f t="shared" si="0"/>
        <v>0.24421950977473456</v>
      </c>
    </row>
    <row r="28" spans="1:12" ht="12">
      <c r="A28" s="81" t="s">
        <v>79</v>
      </c>
      <c r="B28" s="82">
        <v>99.81</v>
      </c>
      <c r="C28" s="83">
        <v>100</v>
      </c>
      <c r="D28" s="82">
        <v>100.23</v>
      </c>
      <c r="E28" s="82">
        <v>101.78</v>
      </c>
      <c r="F28" s="82">
        <v>103.56</v>
      </c>
      <c r="G28" s="83">
        <v>104.8</v>
      </c>
      <c r="H28" s="82">
        <v>105.06</v>
      </c>
      <c r="I28" s="82">
        <v>107.78</v>
      </c>
      <c r="J28" s="82">
        <v>116.82</v>
      </c>
      <c r="K28" s="82">
        <v>123.15</v>
      </c>
      <c r="L28" s="90">
        <f t="shared" si="0"/>
        <v>0.2338443041779381</v>
      </c>
    </row>
    <row r="29" spans="1:12" ht="13">
      <c r="A29" s="64" t="s">
        <v>2</v>
      </c>
      <c r="B29" s="68">
        <v>99.94</v>
      </c>
      <c r="C29" s="67">
        <v>100</v>
      </c>
      <c r="D29" s="68">
        <v>100.04</v>
      </c>
      <c r="E29" s="68">
        <v>102.15</v>
      </c>
      <c r="F29" s="68">
        <v>104.21</v>
      </c>
      <c r="G29" s="68">
        <v>105.93</v>
      </c>
      <c r="H29" s="68">
        <v>105.93</v>
      </c>
      <c r="I29" s="68">
        <v>109.61</v>
      </c>
      <c r="J29" s="68">
        <v>118.55</v>
      </c>
      <c r="K29" s="68">
        <v>122.02</v>
      </c>
      <c r="L29" s="90">
        <f t="shared" si="0"/>
        <v>0.2209325595357214</v>
      </c>
    </row>
    <row r="30" spans="1:12" ht="13">
      <c r="A30" s="64" t="s">
        <v>17</v>
      </c>
      <c r="B30" s="68">
        <v>98.84</v>
      </c>
      <c r="C30" s="67">
        <v>100</v>
      </c>
      <c r="D30" s="67">
        <v>100.9</v>
      </c>
      <c r="E30" s="68">
        <v>102.18</v>
      </c>
      <c r="F30" s="68">
        <v>103.95</v>
      </c>
      <c r="G30" s="68">
        <v>105.54</v>
      </c>
      <c r="H30" s="68">
        <v>106.37</v>
      </c>
      <c r="I30" s="68">
        <v>107.12</v>
      </c>
      <c r="J30" s="68">
        <v>113.69</v>
      </c>
      <c r="K30" s="68">
        <v>120.01</v>
      </c>
      <c r="L30" s="90">
        <f t="shared" si="0"/>
        <v>0.2141845406717928</v>
      </c>
    </row>
    <row r="31" spans="1:12" ht="13">
      <c r="A31" s="64" t="s">
        <v>13</v>
      </c>
      <c r="B31" s="68">
        <v>99.9</v>
      </c>
      <c r="C31" s="73">
        <v>100</v>
      </c>
      <c r="D31" s="68">
        <v>99.9</v>
      </c>
      <c r="E31" s="68">
        <v>101.3</v>
      </c>
      <c r="F31" s="68">
        <v>102.5</v>
      </c>
      <c r="G31" s="68">
        <v>103.2</v>
      </c>
      <c r="H31" s="73">
        <v>103</v>
      </c>
      <c r="I31" s="73">
        <v>105</v>
      </c>
      <c r="J31" s="68">
        <v>114.2</v>
      </c>
      <c r="K31" s="68">
        <v>120.9</v>
      </c>
      <c r="L31" s="90">
        <f t="shared" si="0"/>
        <v>0.2102102102102102</v>
      </c>
    </row>
    <row r="32" spans="1:12" ht="13">
      <c r="A32" s="64" t="s">
        <v>11</v>
      </c>
      <c r="B32" s="68">
        <v>99.91</v>
      </c>
      <c r="C32" s="67">
        <v>100</v>
      </c>
      <c r="D32" s="68">
        <v>100.31</v>
      </c>
      <c r="E32" s="68">
        <v>101.47</v>
      </c>
      <c r="F32" s="67">
        <v>103.6</v>
      </c>
      <c r="G32" s="68">
        <v>104.95</v>
      </c>
      <c r="H32" s="67">
        <v>105.5</v>
      </c>
      <c r="I32" s="68">
        <v>107.68</v>
      </c>
      <c r="J32" s="68">
        <v>114.04</v>
      </c>
      <c r="K32" s="67">
        <v>120.5</v>
      </c>
      <c r="L32" s="90">
        <f t="shared" si="0"/>
        <v>0.20608547692923634</v>
      </c>
    </row>
    <row r="33" spans="1:12" ht="13">
      <c r="A33" s="64" t="s">
        <v>45</v>
      </c>
      <c r="B33" s="67">
        <v>99.5</v>
      </c>
      <c r="C33" s="67">
        <v>100</v>
      </c>
      <c r="D33" s="68">
        <v>100.64</v>
      </c>
      <c r="E33" s="67">
        <v>102.2</v>
      </c>
      <c r="F33" s="67">
        <v>103.4</v>
      </c>
      <c r="G33" s="68">
        <v>103.71</v>
      </c>
      <c r="H33" s="68">
        <v>103.58</v>
      </c>
      <c r="I33" s="68">
        <v>104.55</v>
      </c>
      <c r="J33" s="68">
        <v>113.03</v>
      </c>
      <c r="K33" s="68">
        <v>118.98</v>
      </c>
      <c r="L33" s="90">
        <f t="shared" si="0"/>
        <v>0.19577889447236185</v>
      </c>
    </row>
    <row r="34" spans="1:12" ht="13">
      <c r="A34" s="64" t="s">
        <v>12</v>
      </c>
      <c r="B34" s="14">
        <v>100.63</v>
      </c>
      <c r="C34" s="69">
        <v>100</v>
      </c>
      <c r="D34" s="14">
        <v>99.66</v>
      </c>
      <c r="E34" s="14">
        <v>101.69</v>
      </c>
      <c r="F34" s="14">
        <v>103.46</v>
      </c>
      <c r="G34" s="14">
        <v>104.26</v>
      </c>
      <c r="H34" s="14">
        <v>103.91</v>
      </c>
      <c r="I34" s="14">
        <v>107.04</v>
      </c>
      <c r="J34" s="14">
        <v>115.95</v>
      </c>
      <c r="K34" s="14">
        <v>119.89</v>
      </c>
      <c r="L34" s="90">
        <f t="shared" si="0"/>
        <v>0.1913942164364504</v>
      </c>
    </row>
    <row r="35" spans="1:12" ht="13">
      <c r="A35" s="64" t="s">
        <v>7</v>
      </c>
      <c r="B35" s="68">
        <v>100.16</v>
      </c>
      <c r="C35" s="67">
        <v>100</v>
      </c>
      <c r="D35" s="68">
        <v>100.39</v>
      </c>
      <c r="E35" s="68">
        <v>101.23</v>
      </c>
      <c r="F35" s="68">
        <v>102.42</v>
      </c>
      <c r="G35" s="68">
        <v>103.58</v>
      </c>
      <c r="H35" s="68">
        <v>103.98</v>
      </c>
      <c r="I35" s="68">
        <v>106.12</v>
      </c>
      <c r="J35" s="68">
        <v>113.74</v>
      </c>
      <c r="K35" s="68">
        <v>118.67</v>
      </c>
      <c r="L35" s="90">
        <f t="shared" si="0"/>
        <v>0.18480431309904158</v>
      </c>
    </row>
    <row r="36" spans="1:12" ht="13">
      <c r="A36" s="64" t="s">
        <v>6</v>
      </c>
      <c r="B36" s="68">
        <v>99.8</v>
      </c>
      <c r="C36" s="73">
        <v>100</v>
      </c>
      <c r="D36" s="73">
        <v>100</v>
      </c>
      <c r="E36" s="68">
        <v>101.1</v>
      </c>
      <c r="F36" s="68">
        <v>101.8</v>
      </c>
      <c r="G36" s="68">
        <v>102.5</v>
      </c>
      <c r="H36" s="68">
        <v>102.9</v>
      </c>
      <c r="I36" s="68">
        <v>104.9</v>
      </c>
      <c r="J36" s="68">
        <v>113.8</v>
      </c>
      <c r="K36" s="68">
        <v>117.6</v>
      </c>
      <c r="L36" s="90">
        <f t="shared" si="0"/>
        <v>0.1783567134268537</v>
      </c>
    </row>
    <row r="37" spans="1:12" ht="13">
      <c r="A37" s="64" t="s">
        <v>26</v>
      </c>
      <c r="B37" s="65">
        <v>100</v>
      </c>
      <c r="C37" s="65">
        <v>100</v>
      </c>
      <c r="D37" s="14">
        <v>99.8</v>
      </c>
      <c r="E37" s="14">
        <v>100.1</v>
      </c>
      <c r="F37" s="14">
        <v>100.8</v>
      </c>
      <c r="G37" s="14">
        <v>101.7</v>
      </c>
      <c r="H37" s="14">
        <v>101.2</v>
      </c>
      <c r="I37" s="14">
        <v>103.6</v>
      </c>
      <c r="J37" s="65">
        <v>112</v>
      </c>
      <c r="K37" s="14">
        <v>117.8</v>
      </c>
      <c r="L37" s="90">
        <f t="shared" si="0"/>
        <v>0.17799999999999996</v>
      </c>
    </row>
    <row r="38" spans="1:12" ht="13">
      <c r="A38" s="64" t="s">
        <v>14</v>
      </c>
      <c r="B38" s="68">
        <v>101.11</v>
      </c>
      <c r="C38" s="67">
        <v>100</v>
      </c>
      <c r="D38" s="68">
        <v>100.02</v>
      </c>
      <c r="E38" s="68">
        <v>101.15</v>
      </c>
      <c r="F38" s="68">
        <v>101.94</v>
      </c>
      <c r="G38" s="68">
        <v>102.46</v>
      </c>
      <c r="H38" s="68">
        <v>101.17</v>
      </c>
      <c r="I38" s="68">
        <v>101.75</v>
      </c>
      <c r="J38" s="68">
        <v>111.21</v>
      </c>
      <c r="K38" s="68">
        <v>115.84</v>
      </c>
      <c r="L38" s="90">
        <f t="shared" si="0"/>
        <v>0.14568291959252302</v>
      </c>
    </row>
    <row r="39" spans="1:12" ht="13">
      <c r="A39" s="84" t="s">
        <v>15</v>
      </c>
      <c r="B39" s="85">
        <v>101.57</v>
      </c>
      <c r="C39" s="86">
        <v>100</v>
      </c>
      <c r="D39" s="85">
        <v>98.78</v>
      </c>
      <c r="E39" s="85">
        <v>99.45</v>
      </c>
      <c r="F39" s="85">
        <v>100.23</v>
      </c>
      <c r="G39" s="85">
        <v>100.78</v>
      </c>
      <c r="H39" s="85">
        <v>99.67</v>
      </c>
      <c r="I39" s="85">
        <v>101.92</v>
      </c>
      <c r="J39" s="85">
        <v>110.17</v>
      </c>
      <c r="K39" s="86">
        <v>114.5</v>
      </c>
      <c r="L39" s="95">
        <f t="shared" si="0"/>
        <v>0.12730136851432516</v>
      </c>
    </row>
  </sheetData>
  <hyperlinks>
    <hyperlink ref="B3" r:id="rId1" display="https://ec.europa.eu/eurostat/databrowser/bookmark/0b06c5f1-880e-4741-9d7d-cbbef5286fdd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8"/>
  <sheetViews>
    <sheetView showGridLines="0" workbookViewId="0" topLeftCell="A6">
      <selection activeCell="L22" sqref="L22"/>
    </sheetView>
  </sheetViews>
  <sheetFormatPr defaultColWidth="9.140625" defaultRowHeight="12"/>
  <cols>
    <col min="1" max="1" width="59.8515625" style="26" bestFit="1" customWidth="1"/>
    <col min="2" max="11" width="9.140625" style="26" customWidth="1"/>
    <col min="12" max="12" width="8.00390625" style="26" customWidth="1"/>
    <col min="13" max="16384" width="9.140625" style="26" customWidth="1"/>
  </cols>
  <sheetData>
    <row r="1" spans="1:12" ht="12">
      <c r="A1" s="21" t="s">
        <v>98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>
      <c r="A2" s="21" t="s">
        <v>59</v>
      </c>
      <c r="B2" s="19" t="s">
        <v>103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">
      <c r="A3" s="21" t="s">
        <v>60</v>
      </c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3">
      <c r="A5" s="62" t="s">
        <v>61</v>
      </c>
      <c r="B5" s="21" t="s">
        <v>62</v>
      </c>
      <c r="D5" s="20"/>
      <c r="E5" s="20"/>
      <c r="F5" s="20"/>
      <c r="G5" s="20"/>
      <c r="H5" s="20"/>
      <c r="I5" s="20"/>
      <c r="J5" s="20"/>
      <c r="K5" s="20"/>
      <c r="L5" s="20"/>
    </row>
    <row r="6" spans="1:12" ht="13">
      <c r="A6" s="62" t="s">
        <v>63</v>
      </c>
      <c r="B6" s="21" t="s">
        <v>76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13">
      <c r="A7" s="62" t="s">
        <v>80</v>
      </c>
      <c r="B7" s="21" t="s">
        <v>78</v>
      </c>
      <c r="D7" s="20"/>
      <c r="E7" s="20"/>
      <c r="F7" s="20"/>
      <c r="G7" s="20"/>
      <c r="H7" s="20"/>
      <c r="I7" s="20"/>
      <c r="J7" s="20"/>
      <c r="K7" s="20"/>
      <c r="L7" s="20"/>
    </row>
    <row r="8" spans="1:12" ht="1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52">
      <c r="A9" s="63" t="s">
        <v>77</v>
      </c>
      <c r="B9" s="87" t="s">
        <v>35</v>
      </c>
      <c r="C9" s="87" t="s">
        <v>36</v>
      </c>
      <c r="D9" s="87" t="s">
        <v>53</v>
      </c>
      <c r="E9" s="87" t="s">
        <v>54</v>
      </c>
      <c r="F9" s="87" t="s">
        <v>55</v>
      </c>
      <c r="G9" s="87" t="s">
        <v>56</v>
      </c>
      <c r="H9" s="87" t="s">
        <v>57</v>
      </c>
      <c r="I9" s="87" t="s">
        <v>58</v>
      </c>
      <c r="J9" s="87" t="s">
        <v>96</v>
      </c>
      <c r="K9" s="88" t="s">
        <v>97</v>
      </c>
      <c r="L9" s="89" t="s">
        <v>122</v>
      </c>
    </row>
    <row r="10" spans="1:13" ht="13">
      <c r="A10" s="64" t="s">
        <v>47</v>
      </c>
      <c r="B10" s="68">
        <v>99.95</v>
      </c>
      <c r="C10" s="68">
        <v>100</v>
      </c>
      <c r="D10" s="68">
        <v>100.24</v>
      </c>
      <c r="E10" s="67">
        <v>102.34</v>
      </c>
      <c r="F10" s="68">
        <v>104.26</v>
      </c>
      <c r="G10" s="68">
        <v>106.38</v>
      </c>
      <c r="H10" s="68">
        <v>109</v>
      </c>
      <c r="I10" s="68">
        <v>110.7</v>
      </c>
      <c r="J10" s="68">
        <v>123.86</v>
      </c>
      <c r="K10" s="68">
        <v>139.52</v>
      </c>
      <c r="L10" s="90">
        <f aca="true" t="shared" si="0" ref="L10:L22">(K10-B10)/B10</f>
        <v>0.3958979489744873</v>
      </c>
      <c r="M10" s="78"/>
    </row>
    <row r="11" spans="1:15" ht="13">
      <c r="A11" s="64" t="s">
        <v>99</v>
      </c>
      <c r="B11" s="14">
        <v>97.87</v>
      </c>
      <c r="C11" s="14">
        <v>100</v>
      </c>
      <c r="D11" s="69">
        <v>101.7</v>
      </c>
      <c r="E11" s="69">
        <v>104.11</v>
      </c>
      <c r="F11" s="14">
        <v>108.1</v>
      </c>
      <c r="G11" s="14">
        <v>111.51</v>
      </c>
      <c r="H11" s="14">
        <v>115.73</v>
      </c>
      <c r="I11" s="14">
        <v>119.37</v>
      </c>
      <c r="J11" s="14">
        <v>124.45</v>
      </c>
      <c r="K11" s="14">
        <v>134.13</v>
      </c>
      <c r="L11" s="91">
        <f t="shared" si="0"/>
        <v>0.37049146827424123</v>
      </c>
      <c r="M11" s="78"/>
      <c r="O11" s="70"/>
    </row>
    <row r="12" spans="1:13" ht="13">
      <c r="A12" s="64" t="s">
        <v>50</v>
      </c>
      <c r="B12" s="14">
        <v>98.3</v>
      </c>
      <c r="C12" s="14">
        <v>100</v>
      </c>
      <c r="D12" s="14">
        <v>101.79</v>
      </c>
      <c r="E12" s="69">
        <v>104.29</v>
      </c>
      <c r="F12" s="69">
        <v>106.67</v>
      </c>
      <c r="G12" s="14">
        <v>109.14</v>
      </c>
      <c r="H12" s="14">
        <v>110.84</v>
      </c>
      <c r="I12" s="14">
        <v>113.01</v>
      </c>
      <c r="J12" s="14">
        <v>122.18</v>
      </c>
      <c r="K12" s="14">
        <v>132.43</v>
      </c>
      <c r="L12" s="90">
        <f t="shared" si="0"/>
        <v>0.3472024415055952</v>
      </c>
      <c r="M12" s="78"/>
    </row>
    <row r="13" spans="1:15" ht="13">
      <c r="A13" s="64" t="s">
        <v>68</v>
      </c>
      <c r="B13" s="67">
        <v>100.42</v>
      </c>
      <c r="C13" s="68">
        <v>100</v>
      </c>
      <c r="D13" s="68">
        <v>99.32</v>
      </c>
      <c r="E13" s="67">
        <v>101.12</v>
      </c>
      <c r="F13" s="67">
        <v>103.67</v>
      </c>
      <c r="G13" s="68">
        <v>105.56</v>
      </c>
      <c r="H13" s="67">
        <v>105.34</v>
      </c>
      <c r="I13" s="68">
        <v>110.41</v>
      </c>
      <c r="J13" s="68">
        <v>130.28</v>
      </c>
      <c r="K13" s="68">
        <v>134.68</v>
      </c>
      <c r="L13" s="91">
        <f t="shared" si="0"/>
        <v>0.3411670981876121</v>
      </c>
      <c r="M13" s="78"/>
      <c r="O13" s="70"/>
    </row>
    <row r="14" spans="1:15" ht="13">
      <c r="A14" s="64" t="s">
        <v>46</v>
      </c>
      <c r="B14" s="67">
        <v>99.9</v>
      </c>
      <c r="C14" s="68">
        <v>100</v>
      </c>
      <c r="D14" s="68">
        <v>100.25</v>
      </c>
      <c r="E14" s="67">
        <v>101.96</v>
      </c>
      <c r="F14" s="67">
        <v>103.89</v>
      </c>
      <c r="G14" s="68">
        <v>105.42</v>
      </c>
      <c r="H14" s="67">
        <v>106.2</v>
      </c>
      <c r="I14" s="68">
        <v>109.28</v>
      </c>
      <c r="J14" s="68">
        <v>119.32</v>
      </c>
      <c r="K14" s="68">
        <v>126.91</v>
      </c>
      <c r="L14" s="90">
        <f t="shared" si="0"/>
        <v>0.27037037037037026</v>
      </c>
      <c r="M14" s="78"/>
      <c r="O14" s="70"/>
    </row>
    <row r="15" spans="1:15" ht="13">
      <c r="A15" s="64" t="s">
        <v>1</v>
      </c>
      <c r="B15" s="14">
        <v>102.74</v>
      </c>
      <c r="C15" s="14">
        <v>100</v>
      </c>
      <c r="D15" s="14">
        <v>98.81</v>
      </c>
      <c r="E15" s="69">
        <v>102</v>
      </c>
      <c r="F15" s="14">
        <v>105.6</v>
      </c>
      <c r="G15" s="69">
        <v>106.98</v>
      </c>
      <c r="H15" s="69">
        <v>104.52</v>
      </c>
      <c r="I15" s="14">
        <v>111.64</v>
      </c>
      <c r="J15" s="14">
        <v>125.14</v>
      </c>
      <c r="K15" s="14">
        <v>128.29</v>
      </c>
      <c r="L15" s="90">
        <f t="shared" si="0"/>
        <v>0.24868600350399064</v>
      </c>
      <c r="M15" s="78"/>
      <c r="O15" s="70"/>
    </row>
    <row r="16" spans="1:15" ht="13">
      <c r="A16" s="64" t="s">
        <v>51</v>
      </c>
      <c r="B16" s="67">
        <v>99.14</v>
      </c>
      <c r="C16" s="68">
        <v>100</v>
      </c>
      <c r="D16" s="68">
        <v>101.29</v>
      </c>
      <c r="E16" s="67">
        <v>102.29</v>
      </c>
      <c r="F16" s="68">
        <v>103.21</v>
      </c>
      <c r="G16" s="68">
        <v>104.79</v>
      </c>
      <c r="H16" s="68">
        <v>107.14</v>
      </c>
      <c r="I16" s="68">
        <v>109.62</v>
      </c>
      <c r="J16" s="68">
        <v>113.7</v>
      </c>
      <c r="K16" s="68">
        <v>120.36</v>
      </c>
      <c r="L16" s="90">
        <f t="shared" si="0"/>
        <v>0.21404075045390356</v>
      </c>
      <c r="M16" s="78"/>
      <c r="O16" s="70"/>
    </row>
    <row r="17" spans="1:15" ht="13">
      <c r="A17" s="64" t="s">
        <v>49</v>
      </c>
      <c r="B17" s="14">
        <v>98.67</v>
      </c>
      <c r="C17" s="14">
        <v>100</v>
      </c>
      <c r="D17" s="14">
        <v>100.34</v>
      </c>
      <c r="E17" s="69">
        <v>101.51</v>
      </c>
      <c r="F17" s="14">
        <v>102.95</v>
      </c>
      <c r="G17" s="14">
        <v>103.86</v>
      </c>
      <c r="H17" s="14">
        <v>105.19</v>
      </c>
      <c r="I17" s="14">
        <v>106.87</v>
      </c>
      <c r="J17" s="14">
        <v>112.1</v>
      </c>
      <c r="K17" s="14">
        <v>118.93</v>
      </c>
      <c r="L17" s="90">
        <f t="shared" si="0"/>
        <v>0.20533090098307494</v>
      </c>
      <c r="M17" s="78"/>
      <c r="O17" s="70"/>
    </row>
    <row r="18" spans="1:15" ht="13">
      <c r="A18" s="64" t="s">
        <v>81</v>
      </c>
      <c r="B18" s="68">
        <v>99.76</v>
      </c>
      <c r="C18" s="68">
        <v>100</v>
      </c>
      <c r="D18" s="68">
        <v>100.22</v>
      </c>
      <c r="E18" s="67">
        <v>100.58</v>
      </c>
      <c r="F18" s="68">
        <v>101.19</v>
      </c>
      <c r="G18" s="68">
        <v>101.83</v>
      </c>
      <c r="H18" s="68">
        <v>102.3</v>
      </c>
      <c r="I18" s="68">
        <v>104.12</v>
      </c>
      <c r="J18" s="68">
        <v>111.57</v>
      </c>
      <c r="K18" s="68">
        <v>119.18</v>
      </c>
      <c r="L18" s="90">
        <f t="shared" si="0"/>
        <v>0.1946672012830794</v>
      </c>
      <c r="M18" s="78"/>
      <c r="O18" s="70"/>
    </row>
    <row r="19" spans="1:13" ht="13">
      <c r="A19" s="64" t="s">
        <v>32</v>
      </c>
      <c r="B19" s="14">
        <v>97.19</v>
      </c>
      <c r="C19" s="14">
        <v>100</v>
      </c>
      <c r="D19" s="14">
        <v>102.24</v>
      </c>
      <c r="E19" s="69">
        <v>103.39</v>
      </c>
      <c r="F19" s="14">
        <v>103.38</v>
      </c>
      <c r="G19" s="14">
        <v>104.83</v>
      </c>
      <c r="H19" s="14">
        <v>106.31</v>
      </c>
      <c r="I19" s="14">
        <v>106.92</v>
      </c>
      <c r="J19" s="69">
        <v>109.07</v>
      </c>
      <c r="K19" s="14">
        <v>114.95</v>
      </c>
      <c r="L19" s="90">
        <f t="shared" si="0"/>
        <v>0.18273484926432768</v>
      </c>
      <c r="M19" s="78"/>
    </row>
    <row r="20" spans="1:13" ht="13">
      <c r="A20" s="64" t="s">
        <v>31</v>
      </c>
      <c r="B20" s="14">
        <v>99.05</v>
      </c>
      <c r="C20" s="14">
        <v>100</v>
      </c>
      <c r="D20" s="69">
        <v>100.81</v>
      </c>
      <c r="E20" s="69">
        <v>101.99</v>
      </c>
      <c r="F20" s="14">
        <v>103.11</v>
      </c>
      <c r="G20" s="14">
        <v>104.45</v>
      </c>
      <c r="H20" s="14">
        <v>105.84</v>
      </c>
      <c r="I20" s="14">
        <v>106.79</v>
      </c>
      <c r="J20" s="69">
        <v>109.34</v>
      </c>
      <c r="K20" s="14">
        <v>114.02</v>
      </c>
      <c r="L20" s="90">
        <f t="shared" si="0"/>
        <v>0.15113579000504795</v>
      </c>
      <c r="M20" s="78"/>
    </row>
    <row r="21" spans="1:13" ht="13">
      <c r="A21" s="64" t="s">
        <v>48</v>
      </c>
      <c r="B21" s="68">
        <v>99.95</v>
      </c>
      <c r="C21" s="68">
        <v>100</v>
      </c>
      <c r="D21" s="68">
        <v>100.2</v>
      </c>
      <c r="E21" s="67">
        <v>100.77</v>
      </c>
      <c r="F21" s="68">
        <v>100.87</v>
      </c>
      <c r="G21" s="68">
        <v>101.12</v>
      </c>
      <c r="H21" s="68">
        <v>102.16</v>
      </c>
      <c r="I21" s="68">
        <v>103.22</v>
      </c>
      <c r="J21" s="68">
        <v>106.24</v>
      </c>
      <c r="K21" s="68">
        <v>110.96</v>
      </c>
      <c r="L21" s="91">
        <f t="shared" si="0"/>
        <v>0.1101550775387693</v>
      </c>
      <c r="M21" s="78"/>
    </row>
    <row r="22" spans="1:13" ht="13">
      <c r="A22" s="64" t="s">
        <v>0</v>
      </c>
      <c r="B22" s="68">
        <v>100.43</v>
      </c>
      <c r="C22" s="68">
        <v>100</v>
      </c>
      <c r="D22" s="68">
        <v>100.06</v>
      </c>
      <c r="E22" s="67">
        <v>99.01</v>
      </c>
      <c r="F22" s="68">
        <v>98.17</v>
      </c>
      <c r="G22" s="68">
        <v>97.12</v>
      </c>
      <c r="H22" s="68">
        <v>96.21</v>
      </c>
      <c r="I22" s="68">
        <v>96.12</v>
      </c>
      <c r="J22" s="68">
        <v>96.01</v>
      </c>
      <c r="K22" s="68">
        <v>97.07</v>
      </c>
      <c r="L22" s="92">
        <f t="shared" si="0"/>
        <v>-0.03345613860400292</v>
      </c>
      <c r="M22" s="78"/>
    </row>
    <row r="23" ht="12">
      <c r="M23" s="78"/>
    </row>
    <row r="24" ht="12">
      <c r="M24" s="78"/>
    </row>
    <row r="25" ht="12">
      <c r="M25" s="78"/>
    </row>
    <row r="26" ht="12">
      <c r="M26" s="78"/>
    </row>
    <row r="27" ht="12">
      <c r="M27" s="78"/>
    </row>
    <row r="28" ht="12">
      <c r="M28" s="78"/>
    </row>
    <row r="29" ht="12">
      <c r="M29" s="78"/>
    </row>
    <row r="30" ht="12">
      <c r="M30" s="78"/>
    </row>
    <row r="31" ht="12">
      <c r="M31" s="78"/>
    </row>
    <row r="32" ht="12">
      <c r="M32" s="78"/>
    </row>
    <row r="33" ht="12">
      <c r="M33" s="78"/>
    </row>
    <row r="34" ht="12">
      <c r="M34" s="78"/>
    </row>
    <row r="35" ht="12">
      <c r="M35" s="78"/>
    </row>
    <row r="36" ht="12">
      <c r="M36" s="78"/>
    </row>
    <row r="37" ht="12">
      <c r="M37" s="78"/>
    </row>
    <row r="38" ht="12">
      <c r="M38" s="78"/>
    </row>
  </sheetData>
  <conditionalFormatting sqref="L10:L22">
    <cfRule type="top10" priority="1" dxfId="1" rank="2" bottom="1"/>
    <cfRule type="top10" priority="2" dxfId="0" rank="2"/>
  </conditionalFormatting>
  <hyperlinks>
    <hyperlink ref="B2" r:id="rId1" display="https://ec.europa.eu/eurostat/databrowser/bookmark/deba4daa-82e0-4766-ae97-c1551694e9b5?lang=en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  <HyperlinkBase>https://ec.europa.eu/eurostat/statistics-explained/index.php?title=Consumer_prices_-_inflation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prices - inflation 2011-2022</dc:title>
  <dc:subject>Consumer prices</dc:subject>
  <dc:creator>Eurostat</dc:creator>
  <cp:keywords>HICP; CPI</cp:keywords>
  <dc:description>National CPI (China, Japan, United States) not strictly comparable with the HICP.</dc:description>
  <cp:lastModifiedBy>CHALLINOR Vanessa (ESTAT-EXT)</cp:lastModifiedBy>
  <cp:lastPrinted>2021-04-12T12:29:53Z</cp:lastPrinted>
  <dcterms:created xsi:type="dcterms:W3CDTF">2006-08-21T13:09:34Z</dcterms:created>
  <dcterms:modified xsi:type="dcterms:W3CDTF">2024-04-03T12:05:01Z</dcterms:modified>
  <cp:category>Statistics Explained</cp:category>
  <cp:version/>
  <cp:contentType/>
  <cp:contentStatus>Public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2024-03-26T12:07:34Z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2db77f3a-09fd-435b-9acd-529c9297ce58</vt:lpwstr>
  </property>
  <property fmtid="{D5CDD505-2E9C-101B-9397-08002B2CF9AE}" pid="9" name="MSIP_Label_6bd9ddd1-4d20-43f6-abfa-fc3c07406f94_ContentBits">
    <vt:lpwstr>0</vt:lpwstr>
  </property>
</Properties>
</file>