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24226"/>
  <bookViews>
    <workbookView xWindow="65416" yWindow="65416" windowWidth="29040" windowHeight="15840" activeTab="2"/>
  </bookViews>
  <sheets>
    <sheet name="2023GNI" sheetId="8" r:id="rId1"/>
    <sheet name="2022GNI" sheetId="6" r:id="rId2"/>
    <sheet name="Revisions" sheetId="4" r:id="rId3"/>
  </sheets>
  <definedNames>
    <definedName name="_xlnm.Print_Area" localSheetId="1">'2022GNI'!$A$1:$N$37</definedName>
    <definedName name="_xlnm.Print_Area" localSheetId="0">'2023GNI'!$A$1:$O$37</definedName>
    <definedName name="_xlnm.Print_Area" localSheetId="2">'Revisions'!$A$1:$M$41</definedName>
  </definedNames>
  <calcPr calcId="191029"/>
  <extLst/>
</workbook>
</file>

<file path=xl/sharedStrings.xml><?xml version="1.0" encoding="utf-8"?>
<sst xmlns="http://schemas.openxmlformats.org/spreadsheetml/2006/main" count="306" uniqueCount="64">
  <si>
    <t>(ESA 95)</t>
  </si>
  <si>
    <t>Years</t>
  </si>
  <si>
    <t>Country</t>
  </si>
  <si>
    <t>Currency Unit</t>
  </si>
  <si>
    <t>Greece</t>
  </si>
  <si>
    <t>Cyprus</t>
  </si>
  <si>
    <t>mio CZK</t>
  </si>
  <si>
    <t>Estonia</t>
  </si>
  <si>
    <t>Hungary</t>
  </si>
  <si>
    <t>mio HUF</t>
  </si>
  <si>
    <t>Lithuania</t>
  </si>
  <si>
    <t>Latvia</t>
  </si>
  <si>
    <t>Malta</t>
  </si>
  <si>
    <t>Poland</t>
  </si>
  <si>
    <t>mio PLN</t>
  </si>
  <si>
    <t>Slovenia</t>
  </si>
  <si>
    <t>mio GBP</t>
  </si>
  <si>
    <t>mio SEK</t>
  </si>
  <si>
    <t>mio DKK</t>
  </si>
  <si>
    <t>Bulgaria</t>
  </si>
  <si>
    <t>Romania</t>
  </si>
  <si>
    <t>mio BGL</t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</si>
  <si>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</si>
  <si>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</si>
  <si>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mio EUR</t>
  </si>
  <si>
    <t>mio EEK, from 2011 mio EUR</t>
  </si>
  <si>
    <t>Slovakia</t>
  </si>
  <si>
    <t>Croatia</t>
  </si>
  <si>
    <t>mio HRK</t>
  </si>
  <si>
    <t>United Kingdom</t>
  </si>
  <si>
    <t>mio LVL, from 2014 mio EUR</t>
  </si>
  <si>
    <t>mio LTL, from 2015 mio EUR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</si>
  <si>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</si>
  <si>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</si>
  <si>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</si>
  <si>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</si>
  <si>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</si>
  <si>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</si>
  <si>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</si>
  <si>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</si>
  <si>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</si>
  <si>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</si>
  <si>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</si>
  <si>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</si>
  <si>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</si>
  <si>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r>
      <t>GNI</t>
    </r>
    <r>
      <rPr>
        <vertAlign val="superscript"/>
        <sz val="10"/>
        <rFont val="Arial"/>
        <family val="2"/>
      </rPr>
      <t>2)</t>
    </r>
  </si>
  <si>
    <t>(ESA2010)</t>
  </si>
  <si>
    <t>Revisions less than 1%</t>
  </si>
  <si>
    <t>Revisions more than 1%</t>
  </si>
  <si>
    <t>Figures for 2010-2013 were derived from ESA2010 based figures using agreed transitional items</t>
  </si>
  <si>
    <r>
      <t>GNI</t>
    </r>
    <r>
      <rPr>
        <b/>
        <vertAlign val="superscript"/>
        <sz val="10"/>
        <rFont val="Arial"/>
        <family val="2"/>
      </rPr>
      <t>2)</t>
    </r>
  </si>
  <si>
    <t>2) Gross national income at current market prices according to ESA 2010</t>
  </si>
  <si>
    <t xml:space="preserve">1) Gross national income at current market prices according to ESA 95 </t>
  </si>
  <si>
    <t>Rounded to million</t>
  </si>
  <si>
    <t>GNI1)</t>
  </si>
  <si>
    <t>GNI2)</t>
  </si>
  <si>
    <t>Czechia</t>
  </si>
  <si>
    <t>United Kingdom*</t>
  </si>
  <si>
    <t>* UK to transmit data for 2010-2020 only (Withdrawal agreement)</t>
  </si>
  <si>
    <t>NA</t>
  </si>
  <si>
    <t>Revisions GNI Questionnaire 2023 compared to GNI Questionnaire 2022 (in %)</t>
  </si>
  <si>
    <t>1) Gross national income at current market prices according to ESA 95; figures for 2010-2013 derived from ESA2010 based figures using agreed transitional items</t>
  </si>
  <si>
    <t>GNI Questionnaire 2022 - MS' and the UK GNI data to be used for OR purposes - agreed by GNIG in November 2022</t>
  </si>
  <si>
    <t>GNI Questionnaire 2023 - MS' and the UK GNI data to be used for OR purposes - agreed by GNIG in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</si>
</sst>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/>
    <xf numFmtId="1" fontId="5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Font="1"/>
    <xf numFmtId="1" fontId="4" fillId="0" borderId="4" xfId="0" applyNumberFormat="1" applyFont="1" applyBorder="1"/>
    <xf numFmtId="0" fontId="0" fillId="0" borderId="5" xfId="0" applyBorder="1"/>
    <xf numFmtId="164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0" fontId="0" fillId="0" borderId="0" xfId="0" applyFill="1"/>
    <xf numFmtId="0" fontId="0" fillId="0" borderId="6" xfId="0" applyBorder="1" applyAlignment="1">
      <alignment/>
    </xf>
    <xf numFmtId="0" fontId="0" fillId="0" borderId="0" xfId="0" applyFont="1" applyAlignment="1">
      <alignment horizontal="left" indent="1"/>
    </xf>
    <xf numFmtId="165" fontId="0" fillId="0" borderId="0" xfId="15" applyNumberFormat="1" applyFont="1"/>
    <xf numFmtId="1" fontId="5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3" xfId="0" applyNumberFormat="1" applyFont="1" applyFill="1" applyBorder="1"/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1" fontId="3" fillId="0" borderId="8" xfId="0" applyNumberFormat="1" applyFont="1" applyFill="1" applyBorder="1"/>
    <xf numFmtId="0" fontId="2" fillId="0" borderId="8" xfId="0" applyFont="1" applyBorder="1"/>
    <xf numFmtId="0" fontId="0" fillId="0" borderId="3" xfId="0" applyBorder="1"/>
    <xf numFmtId="0" fontId="0" fillId="0" borderId="8" xfId="0" applyBorder="1"/>
    <xf numFmtId="0" fontId="2" fillId="0" borderId="1" xfId="0" applyFont="1" applyBorder="1"/>
    <xf numFmtId="0" fontId="2" fillId="0" borderId="6" xfId="0" applyFont="1" applyBorder="1"/>
    <xf numFmtId="164" fontId="0" fillId="0" borderId="2" xfId="15" applyNumberFormat="1" applyFont="1" applyBorder="1"/>
    <xf numFmtId="164" fontId="0" fillId="0" borderId="8" xfId="15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4" fillId="0" borderId="18" xfId="0" applyNumberFormat="1" applyFont="1" applyBorder="1"/>
    <xf numFmtId="1" fontId="5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0" fillId="0" borderId="21" xfId="0" applyBorder="1"/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" fontId="3" fillId="0" borderId="18" xfId="0" applyNumberFormat="1" applyFont="1" applyBorder="1"/>
    <xf numFmtId="1" fontId="3" fillId="0" borderId="22" xfId="0" applyNumberFormat="1" applyFont="1" applyFill="1" applyBorder="1"/>
    <xf numFmtId="1" fontId="3" fillId="0" borderId="23" xfId="0" applyNumberFormat="1" applyFont="1" applyFill="1" applyBorder="1"/>
    <xf numFmtId="1" fontId="3" fillId="0" borderId="24" xfId="0" applyNumberFormat="1" applyFont="1" applyFill="1" applyBorder="1"/>
    <xf numFmtId="164" fontId="3" fillId="0" borderId="25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11" xfId="0" applyFont="1" applyBorder="1"/>
    <xf numFmtId="0" fontId="0" fillId="0" borderId="21" xfId="0" applyFont="1" applyBorder="1"/>
    <xf numFmtId="0" fontId="0" fillId="0" borderId="12" xfId="0" applyFont="1" applyBorder="1" applyAlignment="1">
      <alignment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7" xfId="0" applyFont="1" applyBorder="1"/>
    <xf numFmtId="0" fontId="0" fillId="0" borderId="5" xfId="0" applyFont="1" applyBorder="1"/>
    <xf numFmtId="0" fontId="0" fillId="0" borderId="6" xfId="0" applyFont="1" applyBorder="1" applyAlignment="1">
      <alignment/>
    </xf>
    <xf numFmtId="0" fontId="0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Border="1" applyAlignment="1">
      <alignment horizontal="center"/>
    </xf>
    <xf numFmtId="1" fontId="3" fillId="0" borderId="4" xfId="0" applyNumberFormat="1" applyFont="1" applyBorder="1"/>
    <xf numFmtId="0" fontId="0" fillId="0" borderId="3" xfId="0" applyFont="1" applyBorder="1"/>
    <xf numFmtId="0" fontId="0" fillId="0" borderId="7" xfId="0" applyFont="1" applyBorder="1"/>
    <xf numFmtId="1" fontId="9" fillId="0" borderId="1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64" fontId="0" fillId="0" borderId="22" xfId="15" applyNumberFormat="1" applyFont="1" applyBorder="1"/>
    <xf numFmtId="164" fontId="0" fillId="0" borderId="23" xfId="15" applyNumberFormat="1" applyFont="1" applyBorder="1"/>
    <xf numFmtId="0" fontId="2" fillId="0" borderId="6" xfId="0" applyFont="1" applyBorder="1" applyAlignment="1">
      <alignment horizontal="center"/>
    </xf>
    <xf numFmtId="164" fontId="0" fillId="0" borderId="26" xfId="15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27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dxfs count="10">
    <dxf>
      <fill>
        <patternFill patternType="none"/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626E-B78D-4B0C-AEDC-C5DDA20EEEB1}">
  <sheetPr>
    <pageSetUpPr fitToPage="1"/>
  </sheetPr>
  <dimension ref="A2:AF43"/>
  <sheetViews>
    <sheetView view="pageBreakPreview" zoomScaleSheetLayoutView="100" workbookViewId="0" topLeftCell="A1">
      <selection activeCell="AJ31" sqref="AJ31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10" width="7.8515625" style="0" customWidth="1"/>
    <col min="11" max="11" width="7.8515625" style="0" bestFit="1" customWidth="1"/>
    <col min="12" max="14" width="7.8515625" style="0" customWidth="1"/>
    <col min="15" max="15" width="7.8515625" style="0" bestFit="1" customWidth="1"/>
    <col min="16" max="16" width="3.7109375" style="0" customWidth="1"/>
    <col min="17" max="17" width="3.7109375" style="0" hidden="1" customWidth="1"/>
    <col min="18" max="18" width="11.7109375" style="0" hidden="1" customWidth="1"/>
    <col min="19" max="19" width="22.28125" style="0" hidden="1" customWidth="1"/>
    <col min="20" max="32" width="9.140625" style="0" hidden="1" customWidth="1"/>
  </cols>
  <sheetData>
    <row r="2" spans="1:19" ht="16.5" thickBot="1">
      <c r="A2" s="1" t="s">
        <v>63</v>
      </c>
      <c r="B2" s="6"/>
      <c r="S2" s="1" t="s">
        <v>53</v>
      </c>
    </row>
    <row r="3" spans="1:32" ht="14.25">
      <c r="A3" s="55"/>
      <c r="B3" s="56"/>
      <c r="C3" s="57"/>
      <c r="D3" s="39"/>
      <c r="E3" s="58" t="s">
        <v>22</v>
      </c>
      <c r="F3" s="40"/>
      <c r="G3" s="58"/>
      <c r="H3" s="58"/>
      <c r="I3" s="58"/>
      <c r="J3" s="58"/>
      <c r="K3" s="58" t="s">
        <v>50</v>
      </c>
      <c r="L3" s="58"/>
      <c r="M3" s="58"/>
      <c r="N3" s="58"/>
      <c r="O3" s="40"/>
      <c r="R3" s="66"/>
      <c r="S3" s="67"/>
      <c r="T3" s="68"/>
      <c r="U3" s="69"/>
      <c r="V3" s="70" t="s">
        <v>54</v>
      </c>
      <c r="W3" s="71"/>
      <c r="X3" s="70"/>
      <c r="Y3" s="70"/>
      <c r="Z3" s="70" t="s">
        <v>55</v>
      </c>
      <c r="AA3" s="70"/>
      <c r="AB3" s="70"/>
      <c r="AC3" s="70"/>
      <c r="AD3" s="70"/>
      <c r="AE3" s="70"/>
      <c r="AF3" s="71"/>
    </row>
    <row r="4" spans="1:32" ht="12.75">
      <c r="A4" s="44"/>
      <c r="B4" s="12"/>
      <c r="C4" s="16"/>
      <c r="D4" s="3"/>
      <c r="E4" s="92" t="s">
        <v>0</v>
      </c>
      <c r="F4" s="37"/>
      <c r="G4" s="24"/>
      <c r="H4" s="24"/>
      <c r="I4" s="24"/>
      <c r="J4" s="24"/>
      <c r="K4" s="92" t="s">
        <v>46</v>
      </c>
      <c r="L4" s="92"/>
      <c r="M4" s="92"/>
      <c r="N4" s="92"/>
      <c r="O4" s="37"/>
      <c r="R4" s="72"/>
      <c r="S4" s="73"/>
      <c r="T4" s="74"/>
      <c r="U4" s="75"/>
      <c r="V4" s="76" t="s">
        <v>0</v>
      </c>
      <c r="W4" s="77"/>
      <c r="X4" s="78"/>
      <c r="Y4" s="78"/>
      <c r="Z4" s="76" t="s">
        <v>46</v>
      </c>
      <c r="AA4" s="76"/>
      <c r="AB4" s="76"/>
      <c r="AC4" s="76"/>
      <c r="AD4" s="76"/>
      <c r="AE4" s="76"/>
      <c r="AF4" s="77"/>
    </row>
    <row r="5" spans="1:32" ht="12.75">
      <c r="A5" s="59"/>
      <c r="B5" s="11" t="s">
        <v>1</v>
      </c>
      <c r="C5" s="8">
        <v>2010</v>
      </c>
      <c r="D5" s="8">
        <v>2011</v>
      </c>
      <c r="E5" s="8">
        <v>2012</v>
      </c>
      <c r="F5" s="26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8">
        <v>2021</v>
      </c>
      <c r="O5" s="89">
        <v>2022</v>
      </c>
      <c r="R5" s="59"/>
      <c r="S5" s="79" t="s">
        <v>1</v>
      </c>
      <c r="T5" s="80">
        <v>2010</v>
      </c>
      <c r="U5" s="80">
        <v>2011</v>
      </c>
      <c r="V5" s="80">
        <v>2012</v>
      </c>
      <c r="W5" s="81">
        <v>2013</v>
      </c>
      <c r="X5" s="80">
        <v>2014</v>
      </c>
      <c r="Y5" s="80">
        <v>2015</v>
      </c>
      <c r="Z5" s="80">
        <v>2016</v>
      </c>
      <c r="AA5" s="80">
        <v>2017</v>
      </c>
      <c r="AB5" s="80">
        <v>2018</v>
      </c>
      <c r="AC5" s="80">
        <v>2019</v>
      </c>
      <c r="AD5" s="80">
        <v>2020</v>
      </c>
      <c r="AE5" s="80">
        <v>2021</v>
      </c>
      <c r="AF5" s="81">
        <v>2022</v>
      </c>
    </row>
    <row r="6" spans="1:32" ht="12.75">
      <c r="A6" s="46" t="s">
        <v>2</v>
      </c>
      <c r="B6" s="7" t="s">
        <v>3</v>
      </c>
      <c r="C6" s="9"/>
      <c r="D6" s="9"/>
      <c r="E6" s="9"/>
      <c r="F6" s="27"/>
      <c r="G6" s="19"/>
      <c r="H6" s="19"/>
      <c r="I6" s="19"/>
      <c r="J6" s="19"/>
      <c r="K6" s="19"/>
      <c r="L6" s="19"/>
      <c r="M6" s="19"/>
      <c r="N6" s="19"/>
      <c r="O6" s="52"/>
      <c r="R6" s="82" t="s">
        <v>2</v>
      </c>
      <c r="S6" s="83" t="s">
        <v>3</v>
      </c>
      <c r="T6" s="84"/>
      <c r="U6" s="84"/>
      <c r="V6" s="84"/>
      <c r="W6" s="85"/>
      <c r="X6" s="86"/>
      <c r="Y6" s="86"/>
      <c r="Z6" s="86"/>
      <c r="AA6" s="86"/>
      <c r="AB6" s="86"/>
      <c r="AC6" s="86"/>
      <c r="AD6" s="86"/>
      <c r="AE6" s="86"/>
      <c r="AF6" s="87"/>
    </row>
    <row r="7" spans="1:32" ht="12.75">
      <c r="A7" s="48" t="s">
        <v>32</v>
      </c>
      <c r="B7" s="13" t="s">
        <v>24</v>
      </c>
      <c r="C7" s="14">
        <v>360626.39999999985</v>
      </c>
      <c r="D7" s="14">
        <v>367598.8000000001</v>
      </c>
      <c r="E7" s="14">
        <v>385509.19999999995</v>
      </c>
      <c r="F7" s="28">
        <v>392937.0000000001</v>
      </c>
      <c r="G7" s="25">
        <v>411459.4</v>
      </c>
      <c r="H7" s="25">
        <v>422598.8000000003</v>
      </c>
      <c r="I7" s="25">
        <v>434210.6</v>
      </c>
      <c r="J7" s="25">
        <v>449130.0000000001</v>
      </c>
      <c r="K7" s="25">
        <v>464122.5999999999</v>
      </c>
      <c r="L7" s="25">
        <v>483306.6000000002</v>
      </c>
      <c r="M7" s="25">
        <v>465481.90000000014</v>
      </c>
      <c r="N7" s="25">
        <v>513336.2999999999</v>
      </c>
      <c r="O7" s="28">
        <v>562603.4999999999</v>
      </c>
      <c r="P7" s="15"/>
      <c r="Q7" s="15"/>
      <c r="R7" s="48" t="s">
        <v>32</v>
      </c>
      <c r="S7" s="13" t="s">
        <v>24</v>
      </c>
      <c r="T7" s="14">
        <f aca="true" t="shared" si="0" ref="T7:T34">ROUND(C7,0)</f>
        <v>360626</v>
      </c>
      <c r="U7" s="14">
        <f aca="true" t="shared" si="1" ref="U7:U34">ROUND(D7,0)</f>
        <v>367599</v>
      </c>
      <c r="V7" s="14">
        <f aca="true" t="shared" si="2" ref="V7:V34">ROUND(E7,0)</f>
        <v>385509</v>
      </c>
      <c r="W7" s="28">
        <f aca="true" t="shared" si="3" ref="W7:W34">ROUND(F7,0)</f>
        <v>392937</v>
      </c>
      <c r="X7" s="25">
        <f aca="true" t="shared" si="4" ref="X7:X34">ROUND(G7,0)</f>
        <v>411459</v>
      </c>
      <c r="Y7" s="14">
        <f aca="true" t="shared" si="5" ref="Y7:Y34">ROUND(H7,0)</f>
        <v>422599</v>
      </c>
      <c r="Z7" s="14">
        <f aca="true" t="shared" si="6" ref="Z7:Z34">ROUND(I7,0)</f>
        <v>434211</v>
      </c>
      <c r="AA7" s="14">
        <f aca="true" t="shared" si="7" ref="AA7:AA34">ROUND(J7,0)</f>
        <v>449130</v>
      </c>
      <c r="AB7" s="14">
        <f aca="true" t="shared" si="8" ref="AB7:AB34">ROUND(K7,0)</f>
        <v>464123</v>
      </c>
      <c r="AC7" s="14">
        <f aca="true" t="shared" si="9" ref="AC7:AC34">ROUND(L7,0)</f>
        <v>483307</v>
      </c>
      <c r="AD7" s="14">
        <f aca="true" t="shared" si="10" ref="AD7:AF22">ROUND(M7,0)</f>
        <v>465482</v>
      </c>
      <c r="AE7" s="14">
        <f t="shared" si="10"/>
        <v>513336</v>
      </c>
      <c r="AF7" s="28">
        <f t="shared" si="10"/>
        <v>562604</v>
      </c>
    </row>
    <row r="8" spans="1:32" ht="12.75">
      <c r="A8" s="63" t="s">
        <v>19</v>
      </c>
      <c r="B8" s="53" t="s">
        <v>21</v>
      </c>
      <c r="C8" s="14">
        <v>72593.144</v>
      </c>
      <c r="D8" s="14">
        <v>77744.527</v>
      </c>
      <c r="E8" s="14">
        <v>80908.193</v>
      </c>
      <c r="F8" s="28">
        <v>79858.512</v>
      </c>
      <c r="G8" s="25">
        <v>83304.137</v>
      </c>
      <c r="H8" s="25">
        <v>86610.048</v>
      </c>
      <c r="I8" s="25">
        <v>92233.737</v>
      </c>
      <c r="J8" s="25">
        <v>100367.382</v>
      </c>
      <c r="K8" s="25">
        <v>106353.425</v>
      </c>
      <c r="L8" s="25">
        <v>116941.271</v>
      </c>
      <c r="M8" s="25">
        <v>116364.903</v>
      </c>
      <c r="N8" s="25">
        <v>133458.683</v>
      </c>
      <c r="O8" s="28">
        <v>162320.25932349998</v>
      </c>
      <c r="P8" s="15"/>
      <c r="Q8" s="15"/>
      <c r="R8" s="63" t="s">
        <v>19</v>
      </c>
      <c r="S8" s="53" t="s">
        <v>21</v>
      </c>
      <c r="T8" s="14">
        <f t="shared" si="0"/>
        <v>72593</v>
      </c>
      <c r="U8" s="14">
        <f t="shared" si="1"/>
        <v>77745</v>
      </c>
      <c r="V8" s="14">
        <f t="shared" si="2"/>
        <v>80908</v>
      </c>
      <c r="W8" s="28">
        <f t="shared" si="3"/>
        <v>79859</v>
      </c>
      <c r="X8" s="25">
        <f t="shared" si="4"/>
        <v>83304</v>
      </c>
      <c r="Y8" s="14">
        <f t="shared" si="5"/>
        <v>86610</v>
      </c>
      <c r="Z8" s="14">
        <f t="shared" si="6"/>
        <v>92234</v>
      </c>
      <c r="AA8" s="14">
        <f t="shared" si="7"/>
        <v>100367</v>
      </c>
      <c r="AB8" s="14">
        <f t="shared" si="8"/>
        <v>106353</v>
      </c>
      <c r="AC8" s="14">
        <f t="shared" si="9"/>
        <v>116941</v>
      </c>
      <c r="AD8" s="14">
        <f t="shared" si="10"/>
        <v>116365</v>
      </c>
      <c r="AE8" s="14">
        <f t="shared" si="10"/>
        <v>133459</v>
      </c>
      <c r="AF8" s="28">
        <f t="shared" si="10"/>
        <v>162320</v>
      </c>
    </row>
    <row r="9" spans="1:32" ht="12.75">
      <c r="A9" s="48" t="s">
        <v>56</v>
      </c>
      <c r="B9" s="13" t="s">
        <v>6</v>
      </c>
      <c r="C9" s="14">
        <v>3574354</v>
      </c>
      <c r="D9" s="14">
        <v>3608046</v>
      </c>
      <c r="E9" s="14">
        <v>3684484</v>
      </c>
      <c r="F9" s="28">
        <v>3737471</v>
      </c>
      <c r="G9" s="25">
        <v>4047450</v>
      </c>
      <c r="H9" s="25">
        <v>4308149</v>
      </c>
      <c r="I9" s="25">
        <v>4473262</v>
      </c>
      <c r="J9" s="25">
        <v>4821381</v>
      </c>
      <c r="K9" s="25">
        <v>5113719</v>
      </c>
      <c r="L9" s="25">
        <v>5441463</v>
      </c>
      <c r="M9" s="25">
        <v>5424464</v>
      </c>
      <c r="N9" s="25">
        <v>5859407</v>
      </c>
      <c r="O9" s="28">
        <v>6467731</v>
      </c>
      <c r="P9" s="15"/>
      <c r="Q9" s="15"/>
      <c r="R9" s="48" t="s">
        <v>56</v>
      </c>
      <c r="S9" s="13" t="s">
        <v>6</v>
      </c>
      <c r="T9" s="14">
        <f t="shared" si="0"/>
        <v>3574354</v>
      </c>
      <c r="U9" s="14">
        <f t="shared" si="1"/>
        <v>3608046</v>
      </c>
      <c r="V9" s="14">
        <f t="shared" si="2"/>
        <v>3684484</v>
      </c>
      <c r="W9" s="28">
        <f t="shared" si="3"/>
        <v>3737471</v>
      </c>
      <c r="X9" s="25">
        <f t="shared" si="4"/>
        <v>4047450</v>
      </c>
      <c r="Y9" s="14">
        <f t="shared" si="5"/>
        <v>4308149</v>
      </c>
      <c r="Z9" s="14">
        <f t="shared" si="6"/>
        <v>4473262</v>
      </c>
      <c r="AA9" s="14">
        <f t="shared" si="7"/>
        <v>4821381</v>
      </c>
      <c r="AB9" s="14">
        <f t="shared" si="8"/>
        <v>5113719</v>
      </c>
      <c r="AC9" s="14">
        <f t="shared" si="9"/>
        <v>5441463</v>
      </c>
      <c r="AD9" s="14">
        <f t="shared" si="10"/>
        <v>5424464</v>
      </c>
      <c r="AE9" s="14">
        <f t="shared" si="10"/>
        <v>5859407</v>
      </c>
      <c r="AF9" s="28">
        <f t="shared" si="10"/>
        <v>6467731</v>
      </c>
    </row>
    <row r="10" spans="1:32" ht="12.75">
      <c r="A10" s="48" t="s">
        <v>33</v>
      </c>
      <c r="B10" s="13" t="s">
        <v>18</v>
      </c>
      <c r="C10" s="14">
        <v>1795597.0939872193</v>
      </c>
      <c r="D10" s="14">
        <v>1842601.7551861282</v>
      </c>
      <c r="E10" s="14">
        <v>1890383.241389375</v>
      </c>
      <c r="F10" s="28">
        <v>1943479.2630622566</v>
      </c>
      <c r="G10" s="25">
        <v>2060060.8780061402</v>
      </c>
      <c r="H10" s="25">
        <v>2105852.6343604783</v>
      </c>
      <c r="I10" s="25">
        <v>2166746.924253465</v>
      </c>
      <c r="J10" s="25">
        <v>2248219.831846766</v>
      </c>
      <c r="K10" s="25">
        <v>2323637.2689693095</v>
      </c>
      <c r="L10" s="25">
        <v>2386664.571592055</v>
      </c>
      <c r="M10" s="25">
        <v>2406571</v>
      </c>
      <c r="N10" s="25">
        <v>2660506</v>
      </c>
      <c r="O10" s="28">
        <v>2934914</v>
      </c>
      <c r="P10" s="15"/>
      <c r="Q10" s="15"/>
      <c r="R10" s="48" t="s">
        <v>33</v>
      </c>
      <c r="S10" s="13" t="s">
        <v>18</v>
      </c>
      <c r="T10" s="14">
        <f t="shared" si="0"/>
        <v>1795597</v>
      </c>
      <c r="U10" s="14">
        <f t="shared" si="1"/>
        <v>1842602</v>
      </c>
      <c r="V10" s="14">
        <f t="shared" si="2"/>
        <v>1890383</v>
      </c>
      <c r="W10" s="28">
        <f t="shared" si="3"/>
        <v>1943479</v>
      </c>
      <c r="X10" s="25">
        <f t="shared" si="4"/>
        <v>2060061</v>
      </c>
      <c r="Y10" s="14">
        <f t="shared" si="5"/>
        <v>2105853</v>
      </c>
      <c r="Z10" s="14">
        <f t="shared" si="6"/>
        <v>2166747</v>
      </c>
      <c r="AA10" s="14">
        <f t="shared" si="7"/>
        <v>2248220</v>
      </c>
      <c r="AB10" s="14">
        <f t="shared" si="8"/>
        <v>2323637</v>
      </c>
      <c r="AC10" s="14">
        <f t="shared" si="9"/>
        <v>2386665</v>
      </c>
      <c r="AD10" s="14">
        <f t="shared" si="10"/>
        <v>2406571</v>
      </c>
      <c r="AE10" s="14">
        <f t="shared" si="10"/>
        <v>2660506</v>
      </c>
      <c r="AF10" s="28">
        <f t="shared" si="10"/>
        <v>2934914</v>
      </c>
    </row>
    <row r="11" spans="1:32" ht="12.75">
      <c r="A11" s="48" t="s">
        <v>34</v>
      </c>
      <c r="B11" s="13" t="s">
        <v>24</v>
      </c>
      <c r="C11" s="14">
        <v>2535715.712958446</v>
      </c>
      <c r="D11" s="14">
        <v>2691511.9374488075</v>
      </c>
      <c r="E11" s="14">
        <v>2732546</v>
      </c>
      <c r="F11" s="28">
        <v>2808672.987807024</v>
      </c>
      <c r="G11" s="25">
        <v>2992024.477229203</v>
      </c>
      <c r="H11" s="25">
        <v>3109500.2321560825</v>
      </c>
      <c r="I11" s="25">
        <v>3212749.5795516456</v>
      </c>
      <c r="J11" s="25">
        <v>3344581.039874385</v>
      </c>
      <c r="K11" s="25">
        <v>3478910</v>
      </c>
      <c r="L11" s="25">
        <v>3602212.0106038675</v>
      </c>
      <c r="M11" s="25">
        <v>3498476.030132953</v>
      </c>
      <c r="N11" s="25">
        <v>3756795</v>
      </c>
      <c r="O11" s="28">
        <v>4027600</v>
      </c>
      <c r="P11" s="15"/>
      <c r="Q11" s="15"/>
      <c r="R11" s="48" t="s">
        <v>34</v>
      </c>
      <c r="S11" s="13" t="s">
        <v>24</v>
      </c>
      <c r="T11" s="14">
        <f t="shared" si="0"/>
        <v>2535716</v>
      </c>
      <c r="U11" s="14">
        <f t="shared" si="1"/>
        <v>2691512</v>
      </c>
      <c r="V11" s="14">
        <f t="shared" si="2"/>
        <v>2732546</v>
      </c>
      <c r="W11" s="28">
        <f t="shared" si="3"/>
        <v>2808673</v>
      </c>
      <c r="X11" s="25">
        <f t="shared" si="4"/>
        <v>2992024</v>
      </c>
      <c r="Y11" s="14">
        <f t="shared" si="5"/>
        <v>3109500</v>
      </c>
      <c r="Z11" s="14">
        <f t="shared" si="6"/>
        <v>3212750</v>
      </c>
      <c r="AA11" s="14">
        <f t="shared" si="7"/>
        <v>3344581</v>
      </c>
      <c r="AB11" s="14">
        <f t="shared" si="8"/>
        <v>3478910</v>
      </c>
      <c r="AC11" s="14">
        <f t="shared" si="9"/>
        <v>3602212</v>
      </c>
      <c r="AD11" s="14">
        <f t="shared" si="10"/>
        <v>3498476</v>
      </c>
      <c r="AE11" s="14">
        <f t="shared" si="10"/>
        <v>3756795</v>
      </c>
      <c r="AF11" s="28">
        <f t="shared" si="10"/>
        <v>4027600</v>
      </c>
    </row>
    <row r="12" spans="1:32" ht="12.75">
      <c r="A12" s="48" t="s">
        <v>7</v>
      </c>
      <c r="B12" s="13" t="s">
        <v>25</v>
      </c>
      <c r="C12" s="14">
        <v>215474.8844</v>
      </c>
      <c r="D12" s="14">
        <v>15607.4428</v>
      </c>
      <c r="E12" s="14">
        <v>16910.8071</v>
      </c>
      <c r="F12" s="28">
        <v>18167.7529</v>
      </c>
      <c r="G12" s="25">
        <v>19477.6544</v>
      </c>
      <c r="H12" s="25">
        <v>20176.8191</v>
      </c>
      <c r="I12" s="25">
        <v>21259.819</v>
      </c>
      <c r="J12" s="25">
        <v>23247.5319</v>
      </c>
      <c r="K12" s="25">
        <v>25357.2748</v>
      </c>
      <c r="L12" s="25">
        <v>27407.446297505478</v>
      </c>
      <c r="M12" s="25">
        <v>27051.199328146886</v>
      </c>
      <c r="N12" s="25">
        <v>30671.469835868746</v>
      </c>
      <c r="O12" s="28">
        <v>35122.646148788735</v>
      </c>
      <c r="P12" s="15"/>
      <c r="Q12" s="15"/>
      <c r="R12" s="48" t="s">
        <v>7</v>
      </c>
      <c r="S12" s="13" t="s">
        <v>25</v>
      </c>
      <c r="T12" s="14">
        <f t="shared" si="0"/>
        <v>215475</v>
      </c>
      <c r="U12" s="14">
        <f t="shared" si="1"/>
        <v>15607</v>
      </c>
      <c r="V12" s="14">
        <f t="shared" si="2"/>
        <v>16911</v>
      </c>
      <c r="W12" s="28">
        <f t="shared" si="3"/>
        <v>18168</v>
      </c>
      <c r="X12" s="25">
        <f t="shared" si="4"/>
        <v>19478</v>
      </c>
      <c r="Y12" s="14">
        <f t="shared" si="5"/>
        <v>20177</v>
      </c>
      <c r="Z12" s="14">
        <f t="shared" si="6"/>
        <v>21260</v>
      </c>
      <c r="AA12" s="14">
        <f t="shared" si="7"/>
        <v>23248</v>
      </c>
      <c r="AB12" s="14">
        <f t="shared" si="8"/>
        <v>25357</v>
      </c>
      <c r="AC12" s="14">
        <f t="shared" si="9"/>
        <v>27407</v>
      </c>
      <c r="AD12" s="14">
        <f t="shared" si="10"/>
        <v>27051</v>
      </c>
      <c r="AE12" s="14">
        <f t="shared" si="10"/>
        <v>30671</v>
      </c>
      <c r="AF12" s="28">
        <f t="shared" si="10"/>
        <v>35123</v>
      </c>
    </row>
    <row r="13" spans="1:32" s="15" customFormat="1" ht="12.75">
      <c r="A13" s="48" t="s">
        <v>37</v>
      </c>
      <c r="B13" s="13" t="s">
        <v>24</v>
      </c>
      <c r="C13" s="14">
        <v>134445.211094416</v>
      </c>
      <c r="D13" s="14">
        <v>131141.02711223363</v>
      </c>
      <c r="E13" s="14">
        <v>133304.78751278316</v>
      </c>
      <c r="F13" s="28">
        <v>143595.96403002148</v>
      </c>
      <c r="G13" s="25">
        <v>164797.88700780927</v>
      </c>
      <c r="H13" s="25">
        <v>202268.19197916996</v>
      </c>
      <c r="I13" s="25">
        <v>220702.75184740542</v>
      </c>
      <c r="J13" s="25">
        <v>236057.09080441837</v>
      </c>
      <c r="K13" s="25">
        <v>254111.1000681175</v>
      </c>
      <c r="L13" s="25">
        <v>276716.6093700076</v>
      </c>
      <c r="M13" s="25">
        <v>284018.956287147</v>
      </c>
      <c r="N13" s="25">
        <v>324106.60816544155</v>
      </c>
      <c r="O13" s="28">
        <v>363582.4126528911</v>
      </c>
      <c r="R13" s="48" t="s">
        <v>37</v>
      </c>
      <c r="S13" s="13" t="s">
        <v>24</v>
      </c>
      <c r="T13" s="14">
        <f t="shared" si="0"/>
        <v>134445</v>
      </c>
      <c r="U13" s="14">
        <f t="shared" si="1"/>
        <v>131141</v>
      </c>
      <c r="V13" s="14">
        <f t="shared" si="2"/>
        <v>133305</v>
      </c>
      <c r="W13" s="28">
        <f t="shared" si="3"/>
        <v>143596</v>
      </c>
      <c r="X13" s="25">
        <f t="shared" si="4"/>
        <v>164798</v>
      </c>
      <c r="Y13" s="14">
        <f t="shared" si="5"/>
        <v>202268</v>
      </c>
      <c r="Z13" s="14">
        <f t="shared" si="6"/>
        <v>220703</v>
      </c>
      <c r="AA13" s="14">
        <f t="shared" si="7"/>
        <v>236057</v>
      </c>
      <c r="AB13" s="14">
        <f t="shared" si="8"/>
        <v>254111</v>
      </c>
      <c r="AC13" s="14">
        <f t="shared" si="9"/>
        <v>276717</v>
      </c>
      <c r="AD13" s="14">
        <f t="shared" si="10"/>
        <v>284019</v>
      </c>
      <c r="AE13" s="14">
        <f t="shared" si="10"/>
        <v>324107</v>
      </c>
      <c r="AF13" s="28">
        <f t="shared" si="10"/>
        <v>363582</v>
      </c>
    </row>
    <row r="14" spans="1:32" s="15" customFormat="1" ht="12.75">
      <c r="A14" s="48" t="s">
        <v>4</v>
      </c>
      <c r="B14" s="13" t="s">
        <v>24</v>
      </c>
      <c r="C14" s="14">
        <v>215893.035874684</v>
      </c>
      <c r="D14" s="14">
        <v>194585.41920616844</v>
      </c>
      <c r="E14" s="14">
        <v>186740.83075985336</v>
      </c>
      <c r="F14" s="28">
        <v>176434.59410363442</v>
      </c>
      <c r="G14" s="25">
        <v>178499.72574537844</v>
      </c>
      <c r="H14" s="25">
        <v>175966.4369806264</v>
      </c>
      <c r="I14" s="25">
        <v>173386.2519045879</v>
      </c>
      <c r="J14" s="25">
        <v>176017.14686394666</v>
      </c>
      <c r="K14" s="25">
        <v>177576.9594420585</v>
      </c>
      <c r="L14" s="25">
        <v>181698.38933833156</v>
      </c>
      <c r="M14" s="25">
        <v>164354.0475269281</v>
      </c>
      <c r="N14" s="25">
        <v>180101.54513347906</v>
      </c>
      <c r="O14" s="28">
        <v>204475.8377662569</v>
      </c>
      <c r="R14" s="48" t="s">
        <v>4</v>
      </c>
      <c r="S14" s="13" t="s">
        <v>24</v>
      </c>
      <c r="T14" s="14">
        <f t="shared" si="0"/>
        <v>215893</v>
      </c>
      <c r="U14" s="14">
        <f t="shared" si="1"/>
        <v>194585</v>
      </c>
      <c r="V14" s="14">
        <f t="shared" si="2"/>
        <v>186741</v>
      </c>
      <c r="W14" s="28">
        <f t="shared" si="3"/>
        <v>176435</v>
      </c>
      <c r="X14" s="25">
        <f t="shared" si="4"/>
        <v>178500</v>
      </c>
      <c r="Y14" s="14">
        <f t="shared" si="5"/>
        <v>175966</v>
      </c>
      <c r="Z14" s="14">
        <f t="shared" si="6"/>
        <v>173386</v>
      </c>
      <c r="AA14" s="14">
        <f t="shared" si="7"/>
        <v>176017</v>
      </c>
      <c r="AB14" s="14">
        <f t="shared" si="8"/>
        <v>177577</v>
      </c>
      <c r="AC14" s="14">
        <f t="shared" si="9"/>
        <v>181698</v>
      </c>
      <c r="AD14" s="14">
        <f t="shared" si="10"/>
        <v>164354</v>
      </c>
      <c r="AE14" s="14">
        <f t="shared" si="10"/>
        <v>180102</v>
      </c>
      <c r="AF14" s="28">
        <f t="shared" si="10"/>
        <v>204476</v>
      </c>
    </row>
    <row r="15" spans="1:32" ht="12.75">
      <c r="A15" s="50" t="s">
        <v>35</v>
      </c>
      <c r="B15" s="13" t="s">
        <v>24</v>
      </c>
      <c r="C15" s="14">
        <v>1041205</v>
      </c>
      <c r="D15" s="14">
        <v>1027302</v>
      </c>
      <c r="E15" s="14">
        <v>1005341</v>
      </c>
      <c r="F15" s="28">
        <v>996137</v>
      </c>
      <c r="G15" s="25">
        <v>1028374</v>
      </c>
      <c r="H15" s="25">
        <v>1077348</v>
      </c>
      <c r="I15" s="25">
        <v>1116592</v>
      </c>
      <c r="J15" s="25">
        <v>1162300</v>
      </c>
      <c r="K15" s="25">
        <v>1205594</v>
      </c>
      <c r="L15" s="25">
        <v>1247716</v>
      </c>
      <c r="M15" s="25">
        <v>1121876</v>
      </c>
      <c r="N15" s="25">
        <v>1231787</v>
      </c>
      <c r="O15" s="28">
        <v>1352772</v>
      </c>
      <c r="P15" s="15"/>
      <c r="Q15" s="15"/>
      <c r="R15" s="50" t="s">
        <v>35</v>
      </c>
      <c r="S15" s="13" t="s">
        <v>24</v>
      </c>
      <c r="T15" s="14">
        <f t="shared" si="0"/>
        <v>1041205</v>
      </c>
      <c r="U15" s="14">
        <f t="shared" si="1"/>
        <v>1027302</v>
      </c>
      <c r="V15" s="14">
        <f t="shared" si="2"/>
        <v>1005341</v>
      </c>
      <c r="W15" s="28">
        <f t="shared" si="3"/>
        <v>996137</v>
      </c>
      <c r="X15" s="25">
        <f t="shared" si="4"/>
        <v>1028374</v>
      </c>
      <c r="Y15" s="14">
        <f t="shared" si="5"/>
        <v>1077348</v>
      </c>
      <c r="Z15" s="14">
        <f t="shared" si="6"/>
        <v>1116592</v>
      </c>
      <c r="AA15" s="14">
        <f t="shared" si="7"/>
        <v>1162300</v>
      </c>
      <c r="AB15" s="14">
        <f t="shared" si="8"/>
        <v>1205594</v>
      </c>
      <c r="AC15" s="14">
        <f t="shared" si="9"/>
        <v>1247716</v>
      </c>
      <c r="AD15" s="14">
        <f t="shared" si="10"/>
        <v>1121876</v>
      </c>
      <c r="AE15" s="14">
        <f t="shared" si="10"/>
        <v>1231787</v>
      </c>
      <c r="AF15" s="28">
        <f t="shared" si="10"/>
        <v>1352772</v>
      </c>
    </row>
    <row r="16" spans="1:32" s="15" customFormat="1" ht="12.75">
      <c r="A16" s="48" t="s">
        <v>36</v>
      </c>
      <c r="B16" s="13" t="s">
        <v>24</v>
      </c>
      <c r="C16" s="14">
        <v>1994636.71840514</v>
      </c>
      <c r="D16" s="14">
        <v>2064243.02436467</v>
      </c>
      <c r="E16" s="14">
        <v>2082072.81652679</v>
      </c>
      <c r="F16" s="28">
        <v>2111978.93698094</v>
      </c>
      <c r="G16" s="25">
        <v>2199463.44214121</v>
      </c>
      <c r="H16" s="25">
        <v>2250659</v>
      </c>
      <c r="I16" s="25">
        <v>2289743.002</v>
      </c>
      <c r="J16" s="25">
        <v>2358162.031</v>
      </c>
      <c r="K16" s="25">
        <v>2428316.958</v>
      </c>
      <c r="L16" s="25">
        <v>2499647.005</v>
      </c>
      <c r="M16" s="25">
        <v>2347483.8</v>
      </c>
      <c r="N16" s="25">
        <v>2567539.1</v>
      </c>
      <c r="O16" s="28">
        <v>2696208.6</v>
      </c>
      <c r="R16" s="48" t="s">
        <v>36</v>
      </c>
      <c r="S16" s="13" t="s">
        <v>24</v>
      </c>
      <c r="T16" s="14">
        <f t="shared" si="0"/>
        <v>1994637</v>
      </c>
      <c r="U16" s="14">
        <f t="shared" si="1"/>
        <v>2064243</v>
      </c>
      <c r="V16" s="14">
        <f t="shared" si="2"/>
        <v>2082073</v>
      </c>
      <c r="W16" s="28">
        <f t="shared" si="3"/>
        <v>2111979</v>
      </c>
      <c r="X16" s="25">
        <f t="shared" si="4"/>
        <v>2199463</v>
      </c>
      <c r="Y16" s="14">
        <f t="shared" si="5"/>
        <v>2250659</v>
      </c>
      <c r="Z16" s="14">
        <f t="shared" si="6"/>
        <v>2289743</v>
      </c>
      <c r="AA16" s="14">
        <f t="shared" si="7"/>
        <v>2358162</v>
      </c>
      <c r="AB16" s="14">
        <f t="shared" si="8"/>
        <v>2428317</v>
      </c>
      <c r="AC16" s="14">
        <f t="shared" si="9"/>
        <v>2499647</v>
      </c>
      <c r="AD16" s="14">
        <f t="shared" si="10"/>
        <v>2347484</v>
      </c>
      <c r="AE16" s="14">
        <f t="shared" si="10"/>
        <v>2567539</v>
      </c>
      <c r="AF16" s="28">
        <f t="shared" si="10"/>
        <v>2696209</v>
      </c>
    </row>
    <row r="17" spans="1:32" s="15" customFormat="1" ht="12.75">
      <c r="A17" s="50" t="s">
        <v>27</v>
      </c>
      <c r="B17" s="13" t="s">
        <v>28</v>
      </c>
      <c r="C17" s="14">
        <v>316115.81389272766</v>
      </c>
      <c r="D17" s="14">
        <v>320953.7762572254</v>
      </c>
      <c r="E17" s="14">
        <v>317528.14650700486</v>
      </c>
      <c r="F17" s="28">
        <v>327472.5332170387</v>
      </c>
      <c r="G17" s="25">
        <v>330971.58500814054</v>
      </c>
      <c r="H17" s="25">
        <v>346092.98972241103</v>
      </c>
      <c r="I17" s="25">
        <v>349912.2689900047</v>
      </c>
      <c r="J17" s="25">
        <v>371957.25647602236</v>
      </c>
      <c r="K17" s="25">
        <v>389145.94845110696</v>
      </c>
      <c r="L17" s="25">
        <v>411417.2893430058</v>
      </c>
      <c r="M17" s="25">
        <v>387066.2003783518</v>
      </c>
      <c r="N17" s="25">
        <v>437774.04477896553</v>
      </c>
      <c r="O17" s="28">
        <v>511332.98868832324</v>
      </c>
      <c r="R17" s="50" t="s">
        <v>27</v>
      </c>
      <c r="S17" s="13" t="s">
        <v>28</v>
      </c>
      <c r="T17" s="14">
        <f t="shared" si="0"/>
        <v>316116</v>
      </c>
      <c r="U17" s="14">
        <f t="shared" si="1"/>
        <v>320954</v>
      </c>
      <c r="V17" s="14">
        <f t="shared" si="2"/>
        <v>317528</v>
      </c>
      <c r="W17" s="28">
        <f t="shared" si="3"/>
        <v>327473</v>
      </c>
      <c r="X17" s="25">
        <f t="shared" si="4"/>
        <v>330972</v>
      </c>
      <c r="Y17" s="14">
        <f t="shared" si="5"/>
        <v>346093</v>
      </c>
      <c r="Z17" s="14">
        <f t="shared" si="6"/>
        <v>349912</v>
      </c>
      <c r="AA17" s="14">
        <f t="shared" si="7"/>
        <v>371957</v>
      </c>
      <c r="AB17" s="14">
        <f t="shared" si="8"/>
        <v>389146</v>
      </c>
      <c r="AC17" s="14">
        <f t="shared" si="9"/>
        <v>411417</v>
      </c>
      <c r="AD17" s="14">
        <f t="shared" si="10"/>
        <v>387066</v>
      </c>
      <c r="AE17" s="14">
        <f t="shared" si="10"/>
        <v>437774</v>
      </c>
      <c r="AF17" s="28">
        <f t="shared" si="10"/>
        <v>511333</v>
      </c>
    </row>
    <row r="18" spans="1:32" ht="12.75">
      <c r="A18" s="50" t="s">
        <v>38</v>
      </c>
      <c r="B18" s="13" t="s">
        <v>24</v>
      </c>
      <c r="C18" s="14">
        <v>1582674</v>
      </c>
      <c r="D18" s="14">
        <v>1618938</v>
      </c>
      <c r="E18" s="14">
        <v>1596983</v>
      </c>
      <c r="F18" s="28">
        <v>1583756</v>
      </c>
      <c r="G18" s="25">
        <v>1627373</v>
      </c>
      <c r="H18" s="25">
        <v>1643709</v>
      </c>
      <c r="I18" s="25">
        <v>1700656</v>
      </c>
      <c r="J18" s="25">
        <v>1746276</v>
      </c>
      <c r="K18" s="25">
        <v>1790958</v>
      </c>
      <c r="L18" s="25">
        <v>1810941</v>
      </c>
      <c r="M18" s="25">
        <v>1682422</v>
      </c>
      <c r="N18" s="25">
        <v>1845602</v>
      </c>
      <c r="O18" s="28">
        <v>1963990</v>
      </c>
      <c r="P18" s="15"/>
      <c r="Q18" s="15"/>
      <c r="R18" s="50" t="s">
        <v>38</v>
      </c>
      <c r="S18" s="13" t="s">
        <v>24</v>
      </c>
      <c r="T18" s="14">
        <f t="shared" si="0"/>
        <v>1582674</v>
      </c>
      <c r="U18" s="14">
        <f t="shared" si="1"/>
        <v>1618938</v>
      </c>
      <c r="V18" s="14">
        <f t="shared" si="2"/>
        <v>1596983</v>
      </c>
      <c r="W18" s="28">
        <f t="shared" si="3"/>
        <v>1583756</v>
      </c>
      <c r="X18" s="25">
        <f t="shared" si="4"/>
        <v>1627373</v>
      </c>
      <c r="Y18" s="14">
        <f t="shared" si="5"/>
        <v>1643709</v>
      </c>
      <c r="Z18" s="14">
        <f t="shared" si="6"/>
        <v>1700656</v>
      </c>
      <c r="AA18" s="14">
        <f t="shared" si="7"/>
        <v>1746276</v>
      </c>
      <c r="AB18" s="14">
        <f t="shared" si="8"/>
        <v>1790958</v>
      </c>
      <c r="AC18" s="14">
        <f t="shared" si="9"/>
        <v>1810941</v>
      </c>
      <c r="AD18" s="14">
        <f t="shared" si="10"/>
        <v>1682422</v>
      </c>
      <c r="AE18" s="14">
        <f t="shared" si="10"/>
        <v>1845602</v>
      </c>
      <c r="AF18" s="28">
        <f t="shared" si="10"/>
        <v>1963990</v>
      </c>
    </row>
    <row r="19" spans="1:32" ht="12.75">
      <c r="A19" s="48" t="s">
        <v>5</v>
      </c>
      <c r="B19" s="13" t="s">
        <v>24</v>
      </c>
      <c r="C19" s="14">
        <v>18926.075000000004</v>
      </c>
      <c r="D19" s="14">
        <v>20110.897</v>
      </c>
      <c r="E19" s="14">
        <v>19106.682999999997</v>
      </c>
      <c r="F19" s="28">
        <v>17561.134999999995</v>
      </c>
      <c r="G19" s="25">
        <v>17005.684</v>
      </c>
      <c r="H19" s="25">
        <v>17823.040000000005</v>
      </c>
      <c r="I19" s="25">
        <v>18259.905999999995</v>
      </c>
      <c r="J19" s="25">
        <v>19694.586000000003</v>
      </c>
      <c r="K19" s="25">
        <v>20882.172999999995</v>
      </c>
      <c r="L19" s="25">
        <v>21924.404000000006</v>
      </c>
      <c r="M19" s="25">
        <v>20547.415</v>
      </c>
      <c r="N19" s="25">
        <v>22740.439000000002</v>
      </c>
      <c r="O19" s="28">
        <v>25689.332999999995</v>
      </c>
      <c r="P19" s="15"/>
      <c r="Q19" s="15"/>
      <c r="R19" s="48" t="s">
        <v>5</v>
      </c>
      <c r="S19" s="13" t="s">
        <v>24</v>
      </c>
      <c r="T19" s="14">
        <f t="shared" si="0"/>
        <v>18926</v>
      </c>
      <c r="U19" s="14">
        <f t="shared" si="1"/>
        <v>20111</v>
      </c>
      <c r="V19" s="14">
        <f t="shared" si="2"/>
        <v>19107</v>
      </c>
      <c r="W19" s="28">
        <f t="shared" si="3"/>
        <v>17561</v>
      </c>
      <c r="X19" s="25">
        <f t="shared" si="4"/>
        <v>17006</v>
      </c>
      <c r="Y19" s="14">
        <f t="shared" si="5"/>
        <v>17823</v>
      </c>
      <c r="Z19" s="14">
        <f t="shared" si="6"/>
        <v>18260</v>
      </c>
      <c r="AA19" s="14">
        <f t="shared" si="7"/>
        <v>19695</v>
      </c>
      <c r="AB19" s="14">
        <f t="shared" si="8"/>
        <v>20882</v>
      </c>
      <c r="AC19" s="14">
        <f t="shared" si="9"/>
        <v>21924</v>
      </c>
      <c r="AD19" s="14">
        <f t="shared" si="10"/>
        <v>20547</v>
      </c>
      <c r="AE19" s="14">
        <f t="shared" si="10"/>
        <v>22740</v>
      </c>
      <c r="AF19" s="28">
        <f t="shared" si="10"/>
        <v>25689</v>
      </c>
    </row>
    <row r="20" spans="1:32" s="15" customFormat="1" ht="12.75">
      <c r="A20" s="50" t="s">
        <v>11</v>
      </c>
      <c r="B20" s="13" t="s">
        <v>30</v>
      </c>
      <c r="C20" s="14">
        <v>12751.92920134535</v>
      </c>
      <c r="D20" s="14">
        <v>13771.0791837012</v>
      </c>
      <c r="E20" s="14">
        <v>15177.751933275817</v>
      </c>
      <c r="F20" s="28">
        <v>15825.20493620465</v>
      </c>
      <c r="G20" s="25">
        <v>23644.505031537905</v>
      </c>
      <c r="H20" s="25">
        <v>24446.01227127731</v>
      </c>
      <c r="I20" s="25">
        <v>25319.981921804807</v>
      </c>
      <c r="J20" s="25">
        <v>26916.63977451988</v>
      </c>
      <c r="K20" s="25">
        <v>28691.4866545144</v>
      </c>
      <c r="L20" s="25">
        <v>30127.50910213774</v>
      </c>
      <c r="M20" s="25">
        <v>30104.544253057218</v>
      </c>
      <c r="N20" s="25">
        <v>32729.69554433171</v>
      </c>
      <c r="O20" s="28">
        <v>38293.36291349939</v>
      </c>
      <c r="R20" s="50" t="s">
        <v>11</v>
      </c>
      <c r="S20" s="13" t="s">
        <v>30</v>
      </c>
      <c r="T20" s="14">
        <f t="shared" si="0"/>
        <v>12752</v>
      </c>
      <c r="U20" s="14">
        <f t="shared" si="1"/>
        <v>13771</v>
      </c>
      <c r="V20" s="14">
        <f t="shared" si="2"/>
        <v>15178</v>
      </c>
      <c r="W20" s="28">
        <f t="shared" si="3"/>
        <v>15825</v>
      </c>
      <c r="X20" s="25">
        <f t="shared" si="4"/>
        <v>23645</v>
      </c>
      <c r="Y20" s="14">
        <f t="shared" si="5"/>
        <v>24446</v>
      </c>
      <c r="Z20" s="14">
        <f t="shared" si="6"/>
        <v>25320</v>
      </c>
      <c r="AA20" s="14">
        <f t="shared" si="7"/>
        <v>26917</v>
      </c>
      <c r="AB20" s="14">
        <f t="shared" si="8"/>
        <v>28691</v>
      </c>
      <c r="AC20" s="14">
        <f t="shared" si="9"/>
        <v>30128</v>
      </c>
      <c r="AD20" s="14">
        <f t="shared" si="10"/>
        <v>30105</v>
      </c>
      <c r="AE20" s="14">
        <f t="shared" si="10"/>
        <v>32730</v>
      </c>
      <c r="AF20" s="28">
        <f t="shared" si="10"/>
        <v>38293</v>
      </c>
    </row>
    <row r="21" spans="1:32" ht="12.75">
      <c r="A21" s="48" t="s">
        <v>10</v>
      </c>
      <c r="B21" s="13" t="s">
        <v>31</v>
      </c>
      <c r="C21" s="14">
        <v>95284.16172651372</v>
      </c>
      <c r="D21" s="14">
        <v>104390.19477885484</v>
      </c>
      <c r="E21" s="14">
        <v>111156.24727492429</v>
      </c>
      <c r="F21" s="28">
        <v>117738.66828032948</v>
      </c>
      <c r="G21" s="25">
        <v>124816.49406030991</v>
      </c>
      <c r="H21" s="25">
        <v>35998.39952890231</v>
      </c>
      <c r="I21" s="25">
        <v>37503.952242347055</v>
      </c>
      <c r="J21" s="25">
        <v>40747.74999850008</v>
      </c>
      <c r="K21" s="25">
        <v>44103.72818613594</v>
      </c>
      <c r="L21" s="25">
        <v>47255.925087246134</v>
      </c>
      <c r="M21" s="25">
        <v>48437.82468214481</v>
      </c>
      <c r="N21" s="25">
        <v>54324.72230429658</v>
      </c>
      <c r="O21" s="28">
        <v>65003.53595465471</v>
      </c>
      <c r="P21" s="15"/>
      <c r="Q21" s="15"/>
      <c r="R21" s="48" t="s">
        <v>10</v>
      </c>
      <c r="S21" s="13" t="s">
        <v>31</v>
      </c>
      <c r="T21" s="14">
        <f t="shared" si="0"/>
        <v>95284</v>
      </c>
      <c r="U21" s="14">
        <f t="shared" si="1"/>
        <v>104390</v>
      </c>
      <c r="V21" s="14">
        <f t="shared" si="2"/>
        <v>111156</v>
      </c>
      <c r="W21" s="28">
        <f t="shared" si="3"/>
        <v>117739</v>
      </c>
      <c r="X21" s="25">
        <f t="shared" si="4"/>
        <v>124816</v>
      </c>
      <c r="Y21" s="14">
        <f t="shared" si="5"/>
        <v>35998</v>
      </c>
      <c r="Z21" s="14">
        <f t="shared" si="6"/>
        <v>37504</v>
      </c>
      <c r="AA21" s="14">
        <f t="shared" si="7"/>
        <v>40748</v>
      </c>
      <c r="AB21" s="14">
        <f t="shared" si="8"/>
        <v>44104</v>
      </c>
      <c r="AC21" s="14">
        <f t="shared" si="9"/>
        <v>47256</v>
      </c>
      <c r="AD21" s="14">
        <f t="shared" si="10"/>
        <v>48438</v>
      </c>
      <c r="AE21" s="14">
        <f t="shared" si="10"/>
        <v>54325</v>
      </c>
      <c r="AF21" s="28">
        <f t="shared" si="10"/>
        <v>65004</v>
      </c>
    </row>
    <row r="22" spans="1:32" s="15" customFormat="1" ht="12.75">
      <c r="A22" s="48" t="s">
        <v>39</v>
      </c>
      <c r="B22" s="13" t="s">
        <v>24</v>
      </c>
      <c r="C22" s="14">
        <v>28850.70311816129</v>
      </c>
      <c r="D22" s="14">
        <v>30673.272141462545</v>
      </c>
      <c r="E22" s="14">
        <v>35605.057051944495</v>
      </c>
      <c r="F22" s="28">
        <v>35100.614297035856</v>
      </c>
      <c r="G22" s="25">
        <v>37660.93298911011</v>
      </c>
      <c r="H22" s="25">
        <v>34872.27676037197</v>
      </c>
      <c r="I22" s="25">
        <v>37278.362506845166</v>
      </c>
      <c r="J22" s="25">
        <v>41666.86212180392</v>
      </c>
      <c r="K22" s="25">
        <v>42974.86301999999</v>
      </c>
      <c r="L22" s="25">
        <v>42767.7</v>
      </c>
      <c r="M22" s="25">
        <v>45336.8</v>
      </c>
      <c r="N22" s="25">
        <v>49571.7</v>
      </c>
      <c r="O22" s="28">
        <v>52223.5</v>
      </c>
      <c r="R22" s="48" t="s">
        <v>39</v>
      </c>
      <c r="S22" s="13" t="s">
        <v>24</v>
      </c>
      <c r="T22" s="14">
        <f t="shared" si="0"/>
        <v>28851</v>
      </c>
      <c r="U22" s="14">
        <f t="shared" si="1"/>
        <v>30673</v>
      </c>
      <c r="V22" s="14">
        <f t="shared" si="2"/>
        <v>35605</v>
      </c>
      <c r="W22" s="28">
        <f t="shared" si="3"/>
        <v>35101</v>
      </c>
      <c r="X22" s="25">
        <f t="shared" si="4"/>
        <v>37661</v>
      </c>
      <c r="Y22" s="14">
        <f t="shared" si="5"/>
        <v>34872</v>
      </c>
      <c r="Z22" s="14">
        <f t="shared" si="6"/>
        <v>37278</v>
      </c>
      <c r="AA22" s="14">
        <f t="shared" si="7"/>
        <v>41667</v>
      </c>
      <c r="AB22" s="14">
        <f t="shared" si="8"/>
        <v>42975</v>
      </c>
      <c r="AC22" s="14">
        <f t="shared" si="9"/>
        <v>42768</v>
      </c>
      <c r="AD22" s="14">
        <f t="shared" si="10"/>
        <v>45337</v>
      </c>
      <c r="AE22" s="14">
        <f t="shared" si="10"/>
        <v>49572</v>
      </c>
      <c r="AF22" s="28">
        <f t="shared" si="10"/>
        <v>52224</v>
      </c>
    </row>
    <row r="23" spans="1:32" ht="12.75">
      <c r="A23" s="48" t="s">
        <v>8</v>
      </c>
      <c r="B23" s="13" t="s">
        <v>9</v>
      </c>
      <c r="C23" s="14">
        <v>25773176</v>
      </c>
      <c r="D23" s="14">
        <v>26727290</v>
      </c>
      <c r="E23" s="14">
        <v>27325525</v>
      </c>
      <c r="F23" s="28">
        <v>29026957</v>
      </c>
      <c r="G23" s="25">
        <v>31324111</v>
      </c>
      <c r="H23" s="25">
        <v>33287491</v>
      </c>
      <c r="I23" s="25">
        <v>35237259</v>
      </c>
      <c r="J23" s="25">
        <v>37685733</v>
      </c>
      <c r="K23" s="25">
        <v>41687343</v>
      </c>
      <c r="L23" s="25">
        <v>46415812</v>
      </c>
      <c r="M23" s="25">
        <v>47268725</v>
      </c>
      <c r="N23" s="25">
        <v>53443234</v>
      </c>
      <c r="O23" s="28">
        <v>64026301</v>
      </c>
      <c r="P23" s="15"/>
      <c r="Q23" s="15"/>
      <c r="R23" s="48" t="s">
        <v>8</v>
      </c>
      <c r="S23" s="13" t="s">
        <v>9</v>
      </c>
      <c r="T23" s="14">
        <f t="shared" si="0"/>
        <v>25773176</v>
      </c>
      <c r="U23" s="14">
        <f t="shared" si="1"/>
        <v>26727290</v>
      </c>
      <c r="V23" s="14">
        <f t="shared" si="2"/>
        <v>27325525</v>
      </c>
      <c r="W23" s="28">
        <f t="shared" si="3"/>
        <v>29026957</v>
      </c>
      <c r="X23" s="25">
        <f t="shared" si="4"/>
        <v>31324111</v>
      </c>
      <c r="Y23" s="14">
        <f t="shared" si="5"/>
        <v>33287491</v>
      </c>
      <c r="Z23" s="14">
        <f t="shared" si="6"/>
        <v>35237259</v>
      </c>
      <c r="AA23" s="14">
        <f t="shared" si="7"/>
        <v>37685733</v>
      </c>
      <c r="AB23" s="14">
        <f t="shared" si="8"/>
        <v>41687343</v>
      </c>
      <c r="AC23" s="14">
        <f t="shared" si="9"/>
        <v>46415812</v>
      </c>
      <c r="AD23" s="14">
        <f aca="true" t="shared" si="11" ref="AD23:AF34">ROUND(M23,0)</f>
        <v>47268725</v>
      </c>
      <c r="AE23" s="14">
        <f t="shared" si="11"/>
        <v>53443234</v>
      </c>
      <c r="AF23" s="28">
        <f t="shared" si="11"/>
        <v>64026301</v>
      </c>
    </row>
    <row r="24" spans="1:32" ht="12.75">
      <c r="A24" s="48" t="s">
        <v>12</v>
      </c>
      <c r="B24" s="13" t="s">
        <v>24</v>
      </c>
      <c r="C24" s="14">
        <v>6435.125956724582</v>
      </c>
      <c r="D24" s="14">
        <v>6761.843138212894</v>
      </c>
      <c r="E24" s="14">
        <v>7018.766139509199</v>
      </c>
      <c r="F24" s="28">
        <v>7592.379533940192</v>
      </c>
      <c r="G24" s="25">
        <v>8335.48277302503</v>
      </c>
      <c r="H24" s="25">
        <v>9506.860639125698</v>
      </c>
      <c r="I24" s="25">
        <v>9572.288726840494</v>
      </c>
      <c r="J24" s="25">
        <v>10772.675311014895</v>
      </c>
      <c r="K24" s="25">
        <v>11856.879757229979</v>
      </c>
      <c r="L24" s="25">
        <v>13012.786778077487</v>
      </c>
      <c r="M24" s="25">
        <v>11981.907098111893</v>
      </c>
      <c r="N24" s="25">
        <v>13765.29186987016</v>
      </c>
      <c r="O24" s="28">
        <v>15517.57177640771</v>
      </c>
      <c r="P24" s="15"/>
      <c r="Q24" s="15"/>
      <c r="R24" s="48" t="s">
        <v>12</v>
      </c>
      <c r="S24" s="13" t="s">
        <v>24</v>
      </c>
      <c r="T24" s="14">
        <f t="shared" si="0"/>
        <v>6435</v>
      </c>
      <c r="U24" s="14">
        <f t="shared" si="1"/>
        <v>6762</v>
      </c>
      <c r="V24" s="14">
        <f t="shared" si="2"/>
        <v>7019</v>
      </c>
      <c r="W24" s="28">
        <f t="shared" si="3"/>
        <v>7592</v>
      </c>
      <c r="X24" s="25">
        <f t="shared" si="4"/>
        <v>8335</v>
      </c>
      <c r="Y24" s="14">
        <f t="shared" si="5"/>
        <v>9507</v>
      </c>
      <c r="Z24" s="14">
        <f t="shared" si="6"/>
        <v>9572</v>
      </c>
      <c r="AA24" s="14">
        <f t="shared" si="7"/>
        <v>10773</v>
      </c>
      <c r="AB24" s="14">
        <f t="shared" si="8"/>
        <v>11857</v>
      </c>
      <c r="AC24" s="14">
        <f t="shared" si="9"/>
        <v>13013</v>
      </c>
      <c r="AD24" s="14">
        <f t="shared" si="11"/>
        <v>11982</v>
      </c>
      <c r="AE24" s="14">
        <f t="shared" si="11"/>
        <v>13765</v>
      </c>
      <c r="AF24" s="28">
        <f t="shared" si="11"/>
        <v>15518</v>
      </c>
    </row>
    <row r="25" spans="1:32" ht="12.75">
      <c r="A25" s="48" t="s">
        <v>40</v>
      </c>
      <c r="B25" s="13" t="s">
        <v>24</v>
      </c>
      <c r="C25" s="14">
        <v>630712</v>
      </c>
      <c r="D25" s="14">
        <v>649188</v>
      </c>
      <c r="E25" s="14">
        <v>653389</v>
      </c>
      <c r="F25" s="28">
        <v>654583</v>
      </c>
      <c r="G25" s="25">
        <v>670427</v>
      </c>
      <c r="H25" s="25">
        <v>692482</v>
      </c>
      <c r="I25" s="25">
        <v>691037</v>
      </c>
      <c r="J25" s="25">
        <v>729221</v>
      </c>
      <c r="K25" s="25">
        <v>770718</v>
      </c>
      <c r="L25" s="25">
        <v>796156</v>
      </c>
      <c r="M25" s="25">
        <v>772027</v>
      </c>
      <c r="N25" s="25">
        <v>885376</v>
      </c>
      <c r="O25" s="28">
        <v>950107</v>
      </c>
      <c r="P25" s="15"/>
      <c r="Q25" s="15"/>
      <c r="R25" s="48" t="s">
        <v>40</v>
      </c>
      <c r="S25" s="13" t="s">
        <v>24</v>
      </c>
      <c r="T25" s="14">
        <f t="shared" si="0"/>
        <v>630712</v>
      </c>
      <c r="U25" s="14">
        <f t="shared" si="1"/>
        <v>649188</v>
      </c>
      <c r="V25" s="14">
        <f t="shared" si="2"/>
        <v>653389</v>
      </c>
      <c r="W25" s="28">
        <f t="shared" si="3"/>
        <v>654583</v>
      </c>
      <c r="X25" s="25">
        <f t="shared" si="4"/>
        <v>670427</v>
      </c>
      <c r="Y25" s="14">
        <f t="shared" si="5"/>
        <v>692482</v>
      </c>
      <c r="Z25" s="14">
        <f t="shared" si="6"/>
        <v>691037</v>
      </c>
      <c r="AA25" s="14">
        <f t="shared" si="7"/>
        <v>729221</v>
      </c>
      <c r="AB25" s="14">
        <f t="shared" si="8"/>
        <v>770718</v>
      </c>
      <c r="AC25" s="14">
        <f t="shared" si="9"/>
        <v>796156</v>
      </c>
      <c r="AD25" s="14">
        <f t="shared" si="11"/>
        <v>772027</v>
      </c>
      <c r="AE25" s="14">
        <f t="shared" si="11"/>
        <v>885376</v>
      </c>
      <c r="AF25" s="28">
        <f t="shared" si="11"/>
        <v>950107</v>
      </c>
    </row>
    <row r="26" spans="1:32" ht="12.75">
      <c r="A26" s="48" t="s">
        <v>41</v>
      </c>
      <c r="B26" s="13" t="s">
        <v>24</v>
      </c>
      <c r="C26" s="14">
        <v>286163.87410492625</v>
      </c>
      <c r="D26" s="14">
        <v>298428.5501849464</v>
      </c>
      <c r="E26" s="14">
        <v>305404.90555515536</v>
      </c>
      <c r="F26" s="28">
        <v>310530.68837538385</v>
      </c>
      <c r="G26" s="25">
        <v>333585.003435462</v>
      </c>
      <c r="H26" s="25">
        <v>340879.53425644</v>
      </c>
      <c r="I26" s="25">
        <v>357581.005464897</v>
      </c>
      <c r="J26" s="25">
        <v>365898.440393848</v>
      </c>
      <c r="K26" s="25">
        <v>381501.334228638</v>
      </c>
      <c r="L26" s="25">
        <v>396009.970229667</v>
      </c>
      <c r="M26" s="25">
        <v>384826.462899558</v>
      </c>
      <c r="N26" s="25">
        <v>411549.220290991</v>
      </c>
      <c r="O26" s="28">
        <v>446927.470609821</v>
      </c>
      <c r="P26" s="15"/>
      <c r="Q26" s="15"/>
      <c r="R26" s="48" t="s">
        <v>41</v>
      </c>
      <c r="S26" s="13" t="s">
        <v>24</v>
      </c>
      <c r="T26" s="14">
        <f t="shared" si="0"/>
        <v>286164</v>
      </c>
      <c r="U26" s="14">
        <f t="shared" si="1"/>
        <v>298429</v>
      </c>
      <c r="V26" s="14">
        <f t="shared" si="2"/>
        <v>305405</v>
      </c>
      <c r="W26" s="28">
        <f t="shared" si="3"/>
        <v>310531</v>
      </c>
      <c r="X26" s="25">
        <f t="shared" si="4"/>
        <v>333585</v>
      </c>
      <c r="Y26" s="14">
        <f t="shared" si="5"/>
        <v>340880</v>
      </c>
      <c r="Z26" s="14">
        <f t="shared" si="6"/>
        <v>357581</v>
      </c>
      <c r="AA26" s="14">
        <f t="shared" si="7"/>
        <v>365898</v>
      </c>
      <c r="AB26" s="14">
        <f t="shared" si="8"/>
        <v>381501</v>
      </c>
      <c r="AC26" s="14">
        <f t="shared" si="9"/>
        <v>396010</v>
      </c>
      <c r="AD26" s="14">
        <f t="shared" si="11"/>
        <v>384826</v>
      </c>
      <c r="AE26" s="14">
        <f t="shared" si="11"/>
        <v>411549</v>
      </c>
      <c r="AF26" s="28">
        <f t="shared" si="11"/>
        <v>446927</v>
      </c>
    </row>
    <row r="27" spans="1:32" ht="12.75">
      <c r="A27" s="48" t="s">
        <v>13</v>
      </c>
      <c r="B27" s="13" t="s">
        <v>14</v>
      </c>
      <c r="C27" s="14">
        <v>1374915</v>
      </c>
      <c r="D27" s="14">
        <v>1488897</v>
      </c>
      <c r="E27" s="14">
        <v>1542056</v>
      </c>
      <c r="F27" s="28">
        <v>1562548</v>
      </c>
      <c r="G27" s="25">
        <v>1645486</v>
      </c>
      <c r="H27" s="25">
        <v>1741985</v>
      </c>
      <c r="I27" s="25">
        <v>1789203</v>
      </c>
      <c r="J27" s="25">
        <v>1909932</v>
      </c>
      <c r="K27" s="25">
        <v>2047497</v>
      </c>
      <c r="L27" s="25">
        <v>2203051</v>
      </c>
      <c r="M27" s="25">
        <v>2259457</v>
      </c>
      <c r="N27" s="25">
        <v>2522297</v>
      </c>
      <c r="O27" s="28">
        <v>2953236</v>
      </c>
      <c r="P27" s="15"/>
      <c r="Q27" s="15"/>
      <c r="R27" s="48" t="s">
        <v>13</v>
      </c>
      <c r="S27" s="13" t="s">
        <v>14</v>
      </c>
      <c r="T27" s="14">
        <f t="shared" si="0"/>
        <v>1374915</v>
      </c>
      <c r="U27" s="14">
        <f t="shared" si="1"/>
        <v>1488897</v>
      </c>
      <c r="V27" s="14">
        <f t="shared" si="2"/>
        <v>1542056</v>
      </c>
      <c r="W27" s="28">
        <f t="shared" si="3"/>
        <v>1562548</v>
      </c>
      <c r="X27" s="25">
        <f t="shared" si="4"/>
        <v>1645486</v>
      </c>
      <c r="Y27" s="14">
        <f t="shared" si="5"/>
        <v>1741985</v>
      </c>
      <c r="Z27" s="14">
        <f t="shared" si="6"/>
        <v>1789203</v>
      </c>
      <c r="AA27" s="14">
        <f t="shared" si="7"/>
        <v>1909932</v>
      </c>
      <c r="AB27" s="14">
        <f t="shared" si="8"/>
        <v>2047497</v>
      </c>
      <c r="AC27" s="14">
        <f t="shared" si="9"/>
        <v>2203051</v>
      </c>
      <c r="AD27" s="14">
        <f t="shared" si="11"/>
        <v>2259457</v>
      </c>
      <c r="AE27" s="14">
        <f t="shared" si="11"/>
        <v>2522297</v>
      </c>
      <c r="AF27" s="28">
        <f t="shared" si="11"/>
        <v>2953236</v>
      </c>
    </row>
    <row r="28" spans="1:32" ht="12.75">
      <c r="A28" s="48" t="s">
        <v>42</v>
      </c>
      <c r="B28" s="13" t="s">
        <v>24</v>
      </c>
      <c r="C28" s="14">
        <v>170034.04000000004</v>
      </c>
      <c r="D28" s="14">
        <v>169301.72000000006</v>
      </c>
      <c r="E28" s="14">
        <v>160362.173</v>
      </c>
      <c r="F28" s="28">
        <v>164612.32100000005</v>
      </c>
      <c r="G28" s="25">
        <v>169513.183</v>
      </c>
      <c r="H28" s="25">
        <v>174892.48700000002</v>
      </c>
      <c r="I28" s="25">
        <v>181959.588</v>
      </c>
      <c r="J28" s="25">
        <v>191347.643</v>
      </c>
      <c r="K28" s="25">
        <v>200173.171</v>
      </c>
      <c r="L28" s="25">
        <v>208805.88999999998</v>
      </c>
      <c r="M28" s="25">
        <v>197398.23100000003</v>
      </c>
      <c r="N28" s="25">
        <v>213892.247</v>
      </c>
      <c r="O28" s="28">
        <v>239012.427</v>
      </c>
      <c r="P28" s="15"/>
      <c r="Q28" s="15"/>
      <c r="R28" s="48" t="s">
        <v>42</v>
      </c>
      <c r="S28" s="13" t="s">
        <v>24</v>
      </c>
      <c r="T28" s="14">
        <f t="shared" si="0"/>
        <v>170034</v>
      </c>
      <c r="U28" s="14">
        <f t="shared" si="1"/>
        <v>169302</v>
      </c>
      <c r="V28" s="14">
        <f t="shared" si="2"/>
        <v>160362</v>
      </c>
      <c r="W28" s="28">
        <f t="shared" si="3"/>
        <v>164612</v>
      </c>
      <c r="X28" s="25">
        <f t="shared" si="4"/>
        <v>169513</v>
      </c>
      <c r="Y28" s="14">
        <f t="shared" si="5"/>
        <v>174892</v>
      </c>
      <c r="Z28" s="14">
        <f t="shared" si="6"/>
        <v>181960</v>
      </c>
      <c r="AA28" s="14">
        <f t="shared" si="7"/>
        <v>191348</v>
      </c>
      <c r="AB28" s="14">
        <f t="shared" si="8"/>
        <v>200173</v>
      </c>
      <c r="AC28" s="14">
        <f t="shared" si="9"/>
        <v>208806</v>
      </c>
      <c r="AD28" s="14">
        <f t="shared" si="11"/>
        <v>197398</v>
      </c>
      <c r="AE28" s="14">
        <f t="shared" si="11"/>
        <v>213892</v>
      </c>
      <c r="AF28" s="28">
        <f t="shared" si="11"/>
        <v>239012</v>
      </c>
    </row>
    <row r="29" spans="1:32" ht="12.75">
      <c r="A29" s="48" t="s">
        <v>20</v>
      </c>
      <c r="B29" s="13" t="s">
        <v>23</v>
      </c>
      <c r="C29" s="14">
        <v>532630.7158292017</v>
      </c>
      <c r="D29" s="14">
        <v>579803.9542847575</v>
      </c>
      <c r="E29" s="14">
        <v>611186.0696065354</v>
      </c>
      <c r="F29" s="28">
        <v>616784.9999999995</v>
      </c>
      <c r="G29" s="25">
        <v>665168.3999999999</v>
      </c>
      <c r="H29" s="25">
        <v>704716.8</v>
      </c>
      <c r="I29" s="25">
        <v>741470.0999999997</v>
      </c>
      <c r="J29" s="25">
        <v>838855.8</v>
      </c>
      <c r="K29" s="25">
        <v>940900.7999999999</v>
      </c>
      <c r="L29" s="25">
        <v>1048202.2000000002</v>
      </c>
      <c r="M29" s="25">
        <v>1050017.6000000003</v>
      </c>
      <c r="N29" s="25">
        <v>1164055.8000000005</v>
      </c>
      <c r="O29" s="28">
        <v>1364159.2000000002</v>
      </c>
      <c r="P29" s="15"/>
      <c r="Q29" s="15"/>
      <c r="R29" s="48" t="s">
        <v>20</v>
      </c>
      <c r="S29" s="13" t="s">
        <v>23</v>
      </c>
      <c r="T29" s="14">
        <f t="shared" si="0"/>
        <v>532631</v>
      </c>
      <c r="U29" s="14">
        <f t="shared" si="1"/>
        <v>579804</v>
      </c>
      <c r="V29" s="14">
        <f t="shared" si="2"/>
        <v>611186</v>
      </c>
      <c r="W29" s="28">
        <f t="shared" si="3"/>
        <v>616785</v>
      </c>
      <c r="X29" s="25">
        <f t="shared" si="4"/>
        <v>665168</v>
      </c>
      <c r="Y29" s="14">
        <f t="shared" si="5"/>
        <v>704717</v>
      </c>
      <c r="Z29" s="14">
        <f t="shared" si="6"/>
        <v>741470</v>
      </c>
      <c r="AA29" s="14">
        <f t="shared" si="7"/>
        <v>838856</v>
      </c>
      <c r="AB29" s="14">
        <f t="shared" si="8"/>
        <v>940901</v>
      </c>
      <c r="AC29" s="14">
        <f t="shared" si="9"/>
        <v>1048202</v>
      </c>
      <c r="AD29" s="14">
        <f t="shared" si="11"/>
        <v>1050018</v>
      </c>
      <c r="AE29" s="14">
        <f t="shared" si="11"/>
        <v>1164056</v>
      </c>
      <c r="AF29" s="28">
        <f t="shared" si="11"/>
        <v>1364159</v>
      </c>
    </row>
    <row r="30" spans="1:32" ht="12.75">
      <c r="A30" s="48" t="s">
        <v>15</v>
      </c>
      <c r="B30" s="13" t="s">
        <v>24</v>
      </c>
      <c r="C30" s="14">
        <v>34915.701894785816</v>
      </c>
      <c r="D30" s="14">
        <v>35602.47760523849</v>
      </c>
      <c r="E30" s="14">
        <v>34701.19172297726</v>
      </c>
      <c r="F30" s="28">
        <v>34950.96157377301</v>
      </c>
      <c r="G30" s="25">
        <v>37087.49201308319</v>
      </c>
      <c r="H30" s="25">
        <v>37440.418610249835</v>
      </c>
      <c r="I30" s="25">
        <v>39200.99648522193</v>
      </c>
      <c r="J30" s="25">
        <v>42012.38474144293</v>
      </c>
      <c r="K30" s="25">
        <v>44972.204553881886</v>
      </c>
      <c r="L30" s="25">
        <v>47599.814549666844</v>
      </c>
      <c r="M30" s="25">
        <v>46634.471273005234</v>
      </c>
      <c r="N30" s="25">
        <v>51455.743719232574</v>
      </c>
      <c r="O30" s="28">
        <v>55710.3297536625</v>
      </c>
      <c r="P30" s="15"/>
      <c r="Q30" s="15"/>
      <c r="R30" s="48" t="s">
        <v>15</v>
      </c>
      <c r="S30" s="13" t="s">
        <v>24</v>
      </c>
      <c r="T30" s="14">
        <f t="shared" si="0"/>
        <v>34916</v>
      </c>
      <c r="U30" s="14">
        <f t="shared" si="1"/>
        <v>35602</v>
      </c>
      <c r="V30" s="14">
        <f t="shared" si="2"/>
        <v>34701</v>
      </c>
      <c r="W30" s="28">
        <f t="shared" si="3"/>
        <v>34951</v>
      </c>
      <c r="X30" s="25">
        <f t="shared" si="4"/>
        <v>37087</v>
      </c>
      <c r="Y30" s="14">
        <f t="shared" si="5"/>
        <v>37440</v>
      </c>
      <c r="Z30" s="14">
        <f t="shared" si="6"/>
        <v>39201</v>
      </c>
      <c r="AA30" s="14">
        <f t="shared" si="7"/>
        <v>42012</v>
      </c>
      <c r="AB30" s="14">
        <f t="shared" si="8"/>
        <v>44972</v>
      </c>
      <c r="AC30" s="14">
        <f t="shared" si="9"/>
        <v>47600</v>
      </c>
      <c r="AD30" s="14">
        <f t="shared" si="11"/>
        <v>46634</v>
      </c>
      <c r="AE30" s="14">
        <f t="shared" si="11"/>
        <v>51456</v>
      </c>
      <c r="AF30" s="28">
        <f t="shared" si="11"/>
        <v>55710</v>
      </c>
    </row>
    <row r="31" spans="1:32" ht="12.75">
      <c r="A31" s="50" t="s">
        <v>26</v>
      </c>
      <c r="B31" s="13" t="s">
        <v>24</v>
      </c>
      <c r="C31" s="14">
        <v>65907.45899999999</v>
      </c>
      <c r="D31" s="14">
        <v>68013.89100000002</v>
      </c>
      <c r="E31" s="14">
        <v>71169.92999999998</v>
      </c>
      <c r="F31" s="28">
        <v>72527.361</v>
      </c>
      <c r="G31" s="25">
        <v>75494.24100000001</v>
      </c>
      <c r="H31" s="25">
        <v>78172.37999999998</v>
      </c>
      <c r="I31" s="25">
        <v>79124.73800000003</v>
      </c>
      <c r="J31" s="25">
        <v>83143.97399999999</v>
      </c>
      <c r="K31" s="25">
        <v>88459.465</v>
      </c>
      <c r="L31" s="25">
        <v>92162.619</v>
      </c>
      <c r="M31" s="25">
        <v>92634.326</v>
      </c>
      <c r="N31" s="25">
        <v>97434.091</v>
      </c>
      <c r="O31" s="28">
        <v>107845.878</v>
      </c>
      <c r="P31" s="15"/>
      <c r="Q31" s="15"/>
      <c r="R31" s="50" t="s">
        <v>26</v>
      </c>
      <c r="S31" s="13" t="s">
        <v>24</v>
      </c>
      <c r="T31" s="14">
        <f t="shared" si="0"/>
        <v>65907</v>
      </c>
      <c r="U31" s="14">
        <f t="shared" si="1"/>
        <v>68014</v>
      </c>
      <c r="V31" s="14">
        <f t="shared" si="2"/>
        <v>71170</v>
      </c>
      <c r="W31" s="28">
        <f t="shared" si="3"/>
        <v>72527</v>
      </c>
      <c r="X31" s="25">
        <f t="shared" si="4"/>
        <v>75494</v>
      </c>
      <c r="Y31" s="14">
        <f t="shared" si="5"/>
        <v>78172</v>
      </c>
      <c r="Z31" s="14">
        <f t="shared" si="6"/>
        <v>79125</v>
      </c>
      <c r="AA31" s="14">
        <f t="shared" si="7"/>
        <v>83144</v>
      </c>
      <c r="AB31" s="14">
        <f t="shared" si="8"/>
        <v>88459</v>
      </c>
      <c r="AC31" s="14">
        <f t="shared" si="9"/>
        <v>92163</v>
      </c>
      <c r="AD31" s="14">
        <f t="shared" si="11"/>
        <v>92634</v>
      </c>
      <c r="AE31" s="14">
        <f t="shared" si="11"/>
        <v>97434</v>
      </c>
      <c r="AF31" s="28">
        <f t="shared" si="11"/>
        <v>107846</v>
      </c>
    </row>
    <row r="32" spans="1:32" ht="12.75">
      <c r="A32" s="48" t="s">
        <v>43</v>
      </c>
      <c r="B32" s="13" t="s">
        <v>24</v>
      </c>
      <c r="C32" s="14">
        <v>183027</v>
      </c>
      <c r="D32" s="14">
        <v>191343</v>
      </c>
      <c r="E32" s="14">
        <v>194847</v>
      </c>
      <c r="F32" s="28">
        <v>198063</v>
      </c>
      <c r="G32" s="25">
        <v>208968</v>
      </c>
      <c r="H32" s="25">
        <v>213595</v>
      </c>
      <c r="I32" s="25">
        <v>218508</v>
      </c>
      <c r="J32" s="25">
        <v>226414</v>
      </c>
      <c r="K32" s="25">
        <v>234400</v>
      </c>
      <c r="L32" s="25">
        <v>241095</v>
      </c>
      <c r="M32" s="25">
        <v>241922</v>
      </c>
      <c r="N32" s="25">
        <v>254840</v>
      </c>
      <c r="O32" s="28">
        <v>270923</v>
      </c>
      <c r="P32" s="15"/>
      <c r="Q32" s="15"/>
      <c r="R32" s="48" t="s">
        <v>43</v>
      </c>
      <c r="S32" s="13" t="s">
        <v>24</v>
      </c>
      <c r="T32" s="14">
        <f t="shared" si="0"/>
        <v>183027</v>
      </c>
      <c r="U32" s="14">
        <f t="shared" si="1"/>
        <v>191343</v>
      </c>
      <c r="V32" s="14">
        <f t="shared" si="2"/>
        <v>194847</v>
      </c>
      <c r="W32" s="28">
        <f t="shared" si="3"/>
        <v>198063</v>
      </c>
      <c r="X32" s="25">
        <f t="shared" si="4"/>
        <v>208968</v>
      </c>
      <c r="Y32" s="14">
        <f t="shared" si="5"/>
        <v>213595</v>
      </c>
      <c r="Z32" s="14">
        <f t="shared" si="6"/>
        <v>218508</v>
      </c>
      <c r="AA32" s="14">
        <f t="shared" si="7"/>
        <v>226414</v>
      </c>
      <c r="AB32" s="14">
        <f t="shared" si="8"/>
        <v>234400</v>
      </c>
      <c r="AC32" s="14">
        <f t="shared" si="9"/>
        <v>241095</v>
      </c>
      <c r="AD32" s="14">
        <f t="shared" si="11"/>
        <v>241922</v>
      </c>
      <c r="AE32" s="14">
        <f t="shared" si="11"/>
        <v>254840</v>
      </c>
      <c r="AF32" s="28">
        <f t="shared" si="11"/>
        <v>270923</v>
      </c>
    </row>
    <row r="33" spans="1:32" ht="12.75">
      <c r="A33" s="48" t="s">
        <v>44</v>
      </c>
      <c r="B33" s="13" t="s">
        <v>17</v>
      </c>
      <c r="C33" s="14">
        <v>3550725</v>
      </c>
      <c r="D33" s="14">
        <v>3682568</v>
      </c>
      <c r="E33" s="14">
        <v>3706830</v>
      </c>
      <c r="F33" s="28">
        <v>3774214</v>
      </c>
      <c r="G33" s="25">
        <v>4072226</v>
      </c>
      <c r="H33" s="25">
        <v>4286027</v>
      </c>
      <c r="I33" s="25">
        <v>4429374</v>
      </c>
      <c r="J33" s="25">
        <v>4695196</v>
      </c>
      <c r="K33" s="25">
        <v>4922964</v>
      </c>
      <c r="L33" s="25">
        <v>5202045</v>
      </c>
      <c r="M33" s="25">
        <v>5222583</v>
      </c>
      <c r="N33" s="25">
        <v>5702869</v>
      </c>
      <c r="O33" s="28">
        <v>6206666</v>
      </c>
      <c r="P33" s="15"/>
      <c r="Q33" s="15"/>
      <c r="R33" s="48" t="s">
        <v>44</v>
      </c>
      <c r="S33" s="13" t="s">
        <v>17</v>
      </c>
      <c r="T33" s="14">
        <f t="shared" si="0"/>
        <v>3550725</v>
      </c>
      <c r="U33" s="14">
        <f t="shared" si="1"/>
        <v>3682568</v>
      </c>
      <c r="V33" s="14">
        <f t="shared" si="2"/>
        <v>3706830</v>
      </c>
      <c r="W33" s="28">
        <f t="shared" si="3"/>
        <v>3774214</v>
      </c>
      <c r="X33" s="25">
        <f t="shared" si="4"/>
        <v>4072226</v>
      </c>
      <c r="Y33" s="14">
        <f t="shared" si="5"/>
        <v>4286027</v>
      </c>
      <c r="Z33" s="14">
        <f t="shared" si="6"/>
        <v>4429374</v>
      </c>
      <c r="AA33" s="14">
        <f t="shared" si="7"/>
        <v>4695196</v>
      </c>
      <c r="AB33" s="14">
        <f t="shared" si="8"/>
        <v>4922964</v>
      </c>
      <c r="AC33" s="14">
        <f t="shared" si="9"/>
        <v>5202045</v>
      </c>
      <c r="AD33" s="14">
        <f t="shared" si="11"/>
        <v>5222583</v>
      </c>
      <c r="AE33" s="14">
        <f t="shared" si="11"/>
        <v>5702869</v>
      </c>
      <c r="AF33" s="28">
        <f t="shared" si="11"/>
        <v>6206666</v>
      </c>
    </row>
    <row r="34" spans="1:32" ht="13.5" thickBot="1">
      <c r="A34" s="64" t="s">
        <v>57</v>
      </c>
      <c r="B34" s="65" t="s">
        <v>16</v>
      </c>
      <c r="C34" s="60">
        <v>1573545</v>
      </c>
      <c r="D34" s="60">
        <v>1634728</v>
      </c>
      <c r="E34" s="60">
        <v>1657297</v>
      </c>
      <c r="F34" s="61">
        <v>1707874</v>
      </c>
      <c r="G34" s="62">
        <v>1822065</v>
      </c>
      <c r="H34" s="62">
        <v>1873719</v>
      </c>
      <c r="I34" s="62">
        <v>1945974</v>
      </c>
      <c r="J34" s="62">
        <v>2055275</v>
      </c>
      <c r="K34" s="62">
        <v>2123051</v>
      </c>
      <c r="L34" s="62">
        <v>2231667</v>
      </c>
      <c r="M34" s="62">
        <v>2059457</v>
      </c>
      <c r="N34" s="62" t="s">
        <v>59</v>
      </c>
      <c r="O34" s="61" t="s">
        <v>59</v>
      </c>
      <c r="P34" s="15"/>
      <c r="Q34" s="15"/>
      <c r="R34" s="64" t="s">
        <v>29</v>
      </c>
      <c r="S34" s="65" t="s">
        <v>16</v>
      </c>
      <c r="T34" s="60">
        <f t="shared" si="0"/>
        <v>1573545</v>
      </c>
      <c r="U34" s="60">
        <f t="shared" si="1"/>
        <v>1634728</v>
      </c>
      <c r="V34" s="60">
        <f t="shared" si="2"/>
        <v>1657297</v>
      </c>
      <c r="W34" s="61">
        <f t="shared" si="3"/>
        <v>1707874</v>
      </c>
      <c r="X34" s="62">
        <f t="shared" si="4"/>
        <v>1822065</v>
      </c>
      <c r="Y34" s="60">
        <f t="shared" si="5"/>
        <v>1873719</v>
      </c>
      <c r="Z34" s="60">
        <f t="shared" si="6"/>
        <v>1945974</v>
      </c>
      <c r="AA34" s="60">
        <f t="shared" si="7"/>
        <v>2055275</v>
      </c>
      <c r="AB34" s="60">
        <f t="shared" si="8"/>
        <v>2123051</v>
      </c>
      <c r="AC34" s="60">
        <f t="shared" si="9"/>
        <v>2231667</v>
      </c>
      <c r="AD34" s="60">
        <f t="shared" si="11"/>
        <v>2059457</v>
      </c>
      <c r="AE34" s="60" t="e">
        <f t="shared" si="11"/>
        <v>#VALUE!</v>
      </c>
      <c r="AF34" s="61" t="e">
        <f t="shared" si="11"/>
        <v>#VALUE!</v>
      </c>
    </row>
    <row r="35" ht="12.75">
      <c r="A35" s="96" t="s">
        <v>61</v>
      </c>
    </row>
    <row r="36" spans="1:2" ht="12.75">
      <c r="A36" s="96" t="s">
        <v>51</v>
      </c>
      <c r="B36" s="5"/>
    </row>
    <row r="37" ht="13.5" customHeight="1">
      <c r="A37" s="96" t="s">
        <v>58</v>
      </c>
    </row>
    <row r="39" spans="1:2" ht="15">
      <c r="A39" s="94"/>
      <c r="B39" s="95"/>
    </row>
    <row r="40" spans="1:2" ht="15">
      <c r="A40" s="94"/>
      <c r="B40" s="95"/>
    </row>
    <row r="43" ht="12.75">
      <c r="A43" s="10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Header>&amp;CTABLE A.1 GNI QUESTIONNAIRE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43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10" width="7.8515625" style="0" customWidth="1"/>
    <col min="11" max="11" width="7.8515625" style="0" bestFit="1" customWidth="1"/>
    <col min="12" max="13" width="7.8515625" style="0" customWidth="1"/>
    <col min="14" max="14" width="7.8515625" style="0" bestFit="1" customWidth="1"/>
    <col min="15" max="16" width="3.7109375" style="0" customWidth="1"/>
    <col min="17" max="17" width="11.7109375" style="0" hidden="1" customWidth="1"/>
    <col min="18" max="18" width="22.28125" style="0" hidden="1" customWidth="1"/>
    <col min="19" max="30" width="9.140625" style="0" hidden="1" customWidth="1"/>
  </cols>
  <sheetData>
    <row r="2" spans="1:18" ht="16.5" thickBot="1">
      <c r="A2" s="1" t="s">
        <v>62</v>
      </c>
      <c r="B2" s="6"/>
      <c r="R2" s="1" t="s">
        <v>53</v>
      </c>
    </row>
    <row r="3" spans="1:30" ht="14.25">
      <c r="A3" s="55"/>
      <c r="B3" s="56"/>
      <c r="C3" s="57"/>
      <c r="D3" s="39"/>
      <c r="E3" s="58" t="s">
        <v>22</v>
      </c>
      <c r="F3" s="40"/>
      <c r="G3" s="58"/>
      <c r="H3" s="58"/>
      <c r="I3" s="58"/>
      <c r="J3" s="58"/>
      <c r="K3" s="58" t="s">
        <v>45</v>
      </c>
      <c r="L3" s="58"/>
      <c r="M3" s="58"/>
      <c r="N3" s="40"/>
      <c r="Q3" s="66"/>
      <c r="R3" s="67"/>
      <c r="S3" s="68"/>
      <c r="T3" s="69"/>
      <c r="U3" s="70" t="s">
        <v>54</v>
      </c>
      <c r="V3" s="71"/>
      <c r="W3" s="70"/>
      <c r="X3" s="70"/>
      <c r="Y3" s="70" t="s">
        <v>55</v>
      </c>
      <c r="Z3" s="70"/>
      <c r="AA3" s="70"/>
      <c r="AB3" s="70"/>
      <c r="AC3" s="70"/>
      <c r="AD3" s="71"/>
    </row>
    <row r="4" spans="1:30" ht="12.75">
      <c r="A4" s="44"/>
      <c r="B4" s="12"/>
      <c r="C4" s="16"/>
      <c r="D4" s="3"/>
      <c r="E4" s="54" t="s">
        <v>0</v>
      </c>
      <c r="F4" s="37"/>
      <c r="G4" s="24"/>
      <c r="H4" s="24"/>
      <c r="I4" s="24"/>
      <c r="J4" s="24"/>
      <c r="K4" s="54" t="s">
        <v>46</v>
      </c>
      <c r="L4" s="88"/>
      <c r="M4" s="54"/>
      <c r="N4" s="37"/>
      <c r="Q4" s="72"/>
      <c r="R4" s="73"/>
      <c r="S4" s="74"/>
      <c r="T4" s="75"/>
      <c r="U4" s="76" t="s">
        <v>0</v>
      </c>
      <c r="V4" s="77"/>
      <c r="W4" s="78"/>
      <c r="X4" s="78"/>
      <c r="Y4" s="76" t="s">
        <v>46</v>
      </c>
      <c r="Z4" s="76"/>
      <c r="AA4" s="76"/>
      <c r="AB4" s="76"/>
      <c r="AC4" s="76"/>
      <c r="AD4" s="77"/>
    </row>
    <row r="5" spans="1:30" ht="12.75">
      <c r="A5" s="59"/>
      <c r="B5" s="11" t="s">
        <v>1</v>
      </c>
      <c r="C5" s="8">
        <v>2010</v>
      </c>
      <c r="D5" s="8">
        <v>2011</v>
      </c>
      <c r="E5" s="8">
        <v>2012</v>
      </c>
      <c r="F5" s="26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89">
        <v>2021</v>
      </c>
      <c r="Q5" s="59"/>
      <c r="R5" s="79" t="s">
        <v>1</v>
      </c>
      <c r="S5" s="80">
        <v>2010</v>
      </c>
      <c r="T5" s="80">
        <v>2011</v>
      </c>
      <c r="U5" s="80">
        <v>2012</v>
      </c>
      <c r="V5" s="81">
        <v>2013</v>
      </c>
      <c r="W5" s="80">
        <v>2014</v>
      </c>
      <c r="X5" s="80">
        <v>2015</v>
      </c>
      <c r="Y5" s="80">
        <v>2016</v>
      </c>
      <c r="Z5" s="80">
        <v>2017</v>
      </c>
      <c r="AA5" s="80">
        <v>2018</v>
      </c>
      <c r="AB5" s="80">
        <v>2019</v>
      </c>
      <c r="AC5" s="80">
        <v>2020</v>
      </c>
      <c r="AD5" s="81">
        <v>2021</v>
      </c>
    </row>
    <row r="6" spans="1:30" ht="12.75">
      <c r="A6" s="46" t="s">
        <v>2</v>
      </c>
      <c r="B6" s="7" t="s">
        <v>3</v>
      </c>
      <c r="C6" s="9"/>
      <c r="D6" s="9"/>
      <c r="E6" s="9"/>
      <c r="F6" s="27"/>
      <c r="G6" s="19"/>
      <c r="H6" s="19"/>
      <c r="I6" s="19"/>
      <c r="J6" s="19"/>
      <c r="K6" s="19"/>
      <c r="L6" s="19"/>
      <c r="M6" s="19"/>
      <c r="N6" s="52"/>
      <c r="Q6" s="82" t="s">
        <v>2</v>
      </c>
      <c r="R6" s="83" t="s">
        <v>3</v>
      </c>
      <c r="S6" s="84"/>
      <c r="T6" s="84"/>
      <c r="U6" s="84"/>
      <c r="V6" s="85"/>
      <c r="W6" s="86"/>
      <c r="X6" s="86"/>
      <c r="Y6" s="86"/>
      <c r="Z6" s="86"/>
      <c r="AA6" s="86"/>
      <c r="AB6" s="86"/>
      <c r="AC6" s="86"/>
      <c r="AD6" s="87"/>
    </row>
    <row r="7" spans="1:30" ht="12.75">
      <c r="A7" s="48" t="s">
        <v>32</v>
      </c>
      <c r="B7" s="13" t="s">
        <v>24</v>
      </c>
      <c r="C7" s="14">
        <v>360626.39999999985</v>
      </c>
      <c r="D7" s="14">
        <v>367598.8000000001</v>
      </c>
      <c r="E7" s="14">
        <v>385509.19999999995</v>
      </c>
      <c r="F7" s="28">
        <v>392937.0000000001</v>
      </c>
      <c r="G7" s="25">
        <v>411459.4</v>
      </c>
      <c r="H7" s="14">
        <v>422598.8000000003</v>
      </c>
      <c r="I7" s="14">
        <v>434210.6</v>
      </c>
      <c r="J7" s="14">
        <v>449130.0000000001</v>
      </c>
      <c r="K7" s="14">
        <v>464122.5999999999</v>
      </c>
      <c r="L7" s="14">
        <v>483275.40000000026</v>
      </c>
      <c r="M7" s="14">
        <v>464517.8000000001</v>
      </c>
      <c r="N7" s="28">
        <v>506959.8000000002</v>
      </c>
      <c r="O7" s="15"/>
      <c r="P7" s="15"/>
      <c r="Q7" s="48" t="s">
        <v>32</v>
      </c>
      <c r="R7" s="13" t="s">
        <v>24</v>
      </c>
      <c r="S7" s="14">
        <f aca="true" t="shared" si="0" ref="S7:AA7">ROUND(C7,0)</f>
        <v>360626</v>
      </c>
      <c r="T7" s="14">
        <f t="shared" si="0"/>
        <v>367599</v>
      </c>
      <c r="U7" s="14">
        <f t="shared" si="0"/>
        <v>385509</v>
      </c>
      <c r="V7" s="28">
        <f t="shared" si="0"/>
        <v>392937</v>
      </c>
      <c r="W7" s="25">
        <f t="shared" si="0"/>
        <v>411459</v>
      </c>
      <c r="X7" s="14">
        <f t="shared" si="0"/>
        <v>422599</v>
      </c>
      <c r="Y7" s="14">
        <f t="shared" si="0"/>
        <v>434211</v>
      </c>
      <c r="Z7" s="14">
        <f t="shared" si="0"/>
        <v>449130</v>
      </c>
      <c r="AA7" s="14">
        <f t="shared" si="0"/>
        <v>464123</v>
      </c>
      <c r="AB7" s="14">
        <f aca="true" t="shared" si="1" ref="AB7">ROUND(L7,0)</f>
        <v>483275</v>
      </c>
      <c r="AC7" s="14">
        <f aca="true" t="shared" si="2" ref="AC7">ROUND(M7,0)</f>
        <v>464518</v>
      </c>
      <c r="AD7" s="28">
        <f aca="true" t="shared" si="3" ref="AD7">ROUND(N7,0)</f>
        <v>506960</v>
      </c>
    </row>
    <row r="8" spans="1:30" ht="12.75">
      <c r="A8" s="63" t="s">
        <v>19</v>
      </c>
      <c r="B8" s="53" t="s">
        <v>21</v>
      </c>
      <c r="C8" s="14">
        <v>72583.37</v>
      </c>
      <c r="D8" s="14">
        <v>77734.78799999999</v>
      </c>
      <c r="E8" s="14">
        <v>80908.75999999998</v>
      </c>
      <c r="F8" s="28">
        <v>79845.59100000004</v>
      </c>
      <c r="G8" s="25">
        <v>83307.06099999997</v>
      </c>
      <c r="H8" s="25">
        <v>86631.40199999999</v>
      </c>
      <c r="I8" s="25">
        <v>92267.73600000002</v>
      </c>
      <c r="J8" s="25">
        <v>100427.938</v>
      </c>
      <c r="K8" s="25">
        <v>106402.80399999996</v>
      </c>
      <c r="L8" s="25">
        <v>116995.61499999999</v>
      </c>
      <c r="M8" s="25">
        <v>116372.78199999999</v>
      </c>
      <c r="N8" s="28">
        <v>135388.113</v>
      </c>
      <c r="O8" s="15"/>
      <c r="P8" s="15"/>
      <c r="Q8" s="63" t="s">
        <v>19</v>
      </c>
      <c r="R8" s="53" t="s">
        <v>21</v>
      </c>
      <c r="S8" s="14">
        <f aca="true" t="shared" si="4" ref="S8:S34">ROUND(C8,0)</f>
        <v>72583</v>
      </c>
      <c r="T8" s="14">
        <f aca="true" t="shared" si="5" ref="T8:T34">ROUND(D8,0)</f>
        <v>77735</v>
      </c>
      <c r="U8" s="14">
        <f aca="true" t="shared" si="6" ref="U8:U34">ROUND(E8,0)</f>
        <v>80909</v>
      </c>
      <c r="V8" s="28">
        <f aca="true" t="shared" si="7" ref="V8:V34">ROUND(F8,0)</f>
        <v>79846</v>
      </c>
      <c r="W8" s="25">
        <f aca="true" t="shared" si="8" ref="W8:W34">ROUND(G8,0)</f>
        <v>83307</v>
      </c>
      <c r="X8" s="14">
        <f aca="true" t="shared" si="9" ref="X8:X34">ROUND(H8,0)</f>
        <v>86631</v>
      </c>
      <c r="Y8" s="14">
        <f aca="true" t="shared" si="10" ref="Y8:Y34">ROUND(I8,0)</f>
        <v>92268</v>
      </c>
      <c r="Z8" s="14">
        <f aca="true" t="shared" si="11" ref="Z8:Z34">ROUND(J8,0)</f>
        <v>100428</v>
      </c>
      <c r="AA8" s="14">
        <f aca="true" t="shared" si="12" ref="AA8:AA33">ROUND(K8,0)</f>
        <v>106403</v>
      </c>
      <c r="AB8" s="14">
        <f aca="true" t="shared" si="13" ref="AB8:AB34">ROUND(L8,0)</f>
        <v>116996</v>
      </c>
      <c r="AC8" s="14">
        <f aca="true" t="shared" si="14" ref="AC8:AC34">ROUND(M8,0)</f>
        <v>116373</v>
      </c>
      <c r="AD8" s="28">
        <f aca="true" t="shared" si="15" ref="AD8:AD33">ROUND(N8,0)</f>
        <v>135388</v>
      </c>
    </row>
    <row r="9" spans="1:30" ht="12.75">
      <c r="A9" s="48" t="s">
        <v>56</v>
      </c>
      <c r="B9" s="13" t="s">
        <v>6</v>
      </c>
      <c r="C9" s="14">
        <v>3574354</v>
      </c>
      <c r="D9" s="14">
        <v>3608046</v>
      </c>
      <c r="E9" s="14">
        <v>3684484</v>
      </c>
      <c r="F9" s="28">
        <v>3737471</v>
      </c>
      <c r="G9" s="25">
        <v>4047450</v>
      </c>
      <c r="H9" s="25">
        <v>4308149</v>
      </c>
      <c r="I9" s="25">
        <v>4473262</v>
      </c>
      <c r="J9" s="25">
        <v>4821381</v>
      </c>
      <c r="K9" s="25">
        <v>5113719</v>
      </c>
      <c r="L9" s="25">
        <v>5441463</v>
      </c>
      <c r="M9" s="25">
        <v>5424464</v>
      </c>
      <c r="N9" s="28">
        <v>5834972</v>
      </c>
      <c r="O9" s="15"/>
      <c r="P9" s="15"/>
      <c r="Q9" s="48" t="s">
        <v>56</v>
      </c>
      <c r="R9" s="13" t="s">
        <v>6</v>
      </c>
      <c r="S9" s="14">
        <f t="shared" si="4"/>
        <v>3574354</v>
      </c>
      <c r="T9" s="14">
        <f t="shared" si="5"/>
        <v>3608046</v>
      </c>
      <c r="U9" s="14">
        <f t="shared" si="6"/>
        <v>3684484</v>
      </c>
      <c r="V9" s="28">
        <f t="shared" si="7"/>
        <v>3737471</v>
      </c>
      <c r="W9" s="25">
        <f t="shared" si="8"/>
        <v>4047450</v>
      </c>
      <c r="X9" s="14">
        <f t="shared" si="9"/>
        <v>4308149</v>
      </c>
      <c r="Y9" s="14">
        <f t="shared" si="10"/>
        <v>4473262</v>
      </c>
      <c r="Z9" s="14">
        <f t="shared" si="11"/>
        <v>4821381</v>
      </c>
      <c r="AA9" s="14">
        <f t="shared" si="12"/>
        <v>5113719</v>
      </c>
      <c r="AB9" s="14">
        <f t="shared" si="13"/>
        <v>5441463</v>
      </c>
      <c r="AC9" s="14">
        <f t="shared" si="14"/>
        <v>5424464</v>
      </c>
      <c r="AD9" s="28">
        <f t="shared" si="15"/>
        <v>5834972</v>
      </c>
    </row>
    <row r="10" spans="1:30" ht="12.75">
      <c r="A10" s="48" t="s">
        <v>33</v>
      </c>
      <c r="B10" s="13" t="s">
        <v>18</v>
      </c>
      <c r="C10" s="14">
        <v>1795597.0939872193</v>
      </c>
      <c r="D10" s="14">
        <v>1842601.7551861282</v>
      </c>
      <c r="E10" s="14">
        <v>1890383.241389375</v>
      </c>
      <c r="F10" s="28">
        <v>1943479.2630622566</v>
      </c>
      <c r="G10" s="25">
        <v>2060060.8780061402</v>
      </c>
      <c r="H10" s="25">
        <v>2105852.6343604783</v>
      </c>
      <c r="I10" s="25">
        <v>2166746.924253465</v>
      </c>
      <c r="J10" s="25">
        <v>2248219.831846766</v>
      </c>
      <c r="K10" s="25">
        <v>2323637.2689693095</v>
      </c>
      <c r="L10" s="25">
        <v>2386664.571592055</v>
      </c>
      <c r="M10" s="25">
        <v>2407963</v>
      </c>
      <c r="N10" s="28">
        <v>2599984</v>
      </c>
      <c r="O10" s="15"/>
      <c r="P10" s="15"/>
      <c r="Q10" s="48" t="s">
        <v>33</v>
      </c>
      <c r="R10" s="13" t="s">
        <v>18</v>
      </c>
      <c r="S10" s="14">
        <f t="shared" si="4"/>
        <v>1795597</v>
      </c>
      <c r="T10" s="14">
        <f t="shared" si="5"/>
        <v>1842602</v>
      </c>
      <c r="U10" s="14">
        <f t="shared" si="6"/>
        <v>1890383</v>
      </c>
      <c r="V10" s="28">
        <f t="shared" si="7"/>
        <v>1943479</v>
      </c>
      <c r="W10" s="25">
        <f t="shared" si="8"/>
        <v>2060061</v>
      </c>
      <c r="X10" s="14">
        <f t="shared" si="9"/>
        <v>2105853</v>
      </c>
      <c r="Y10" s="14">
        <f t="shared" si="10"/>
        <v>2166747</v>
      </c>
      <c r="Z10" s="14">
        <f t="shared" si="11"/>
        <v>2248220</v>
      </c>
      <c r="AA10" s="14">
        <f t="shared" si="12"/>
        <v>2323637</v>
      </c>
      <c r="AB10" s="14">
        <f t="shared" si="13"/>
        <v>2386665</v>
      </c>
      <c r="AC10" s="14">
        <f t="shared" si="14"/>
        <v>2407963</v>
      </c>
      <c r="AD10" s="28">
        <f t="shared" si="15"/>
        <v>2599984</v>
      </c>
    </row>
    <row r="11" spans="1:30" ht="12.75">
      <c r="A11" s="48" t="s">
        <v>34</v>
      </c>
      <c r="B11" s="13" t="s">
        <v>24</v>
      </c>
      <c r="C11" s="14">
        <v>2535715.712958446</v>
      </c>
      <c r="D11" s="14">
        <v>2691511.9374488075</v>
      </c>
      <c r="E11" s="14">
        <v>2732546</v>
      </c>
      <c r="F11" s="28">
        <v>2808672.987807024</v>
      </c>
      <c r="G11" s="25">
        <v>2992024.477229203</v>
      </c>
      <c r="H11" s="25">
        <v>3109500.2321560825</v>
      </c>
      <c r="I11" s="25">
        <v>3212749.5795516456</v>
      </c>
      <c r="J11" s="25">
        <v>3344581.039874385</v>
      </c>
      <c r="K11" s="25">
        <v>3478910</v>
      </c>
      <c r="L11" s="25">
        <v>3589527.0533235827</v>
      </c>
      <c r="M11" s="25">
        <v>3505697</v>
      </c>
      <c r="N11" s="28">
        <v>3729498</v>
      </c>
      <c r="O11" s="15"/>
      <c r="P11" s="15"/>
      <c r="Q11" s="48" t="s">
        <v>34</v>
      </c>
      <c r="R11" s="13" t="s">
        <v>24</v>
      </c>
      <c r="S11" s="14">
        <f t="shared" si="4"/>
        <v>2535716</v>
      </c>
      <c r="T11" s="14">
        <f t="shared" si="5"/>
        <v>2691512</v>
      </c>
      <c r="U11" s="14">
        <f t="shared" si="6"/>
        <v>2732546</v>
      </c>
      <c r="V11" s="28">
        <f t="shared" si="7"/>
        <v>2808673</v>
      </c>
      <c r="W11" s="25">
        <f t="shared" si="8"/>
        <v>2992024</v>
      </c>
      <c r="X11" s="14">
        <f t="shared" si="9"/>
        <v>3109500</v>
      </c>
      <c r="Y11" s="14">
        <f t="shared" si="10"/>
        <v>3212750</v>
      </c>
      <c r="Z11" s="14">
        <f t="shared" si="11"/>
        <v>3344581</v>
      </c>
      <c r="AA11" s="14">
        <f t="shared" si="12"/>
        <v>3478910</v>
      </c>
      <c r="AB11" s="14">
        <f t="shared" si="13"/>
        <v>3589527</v>
      </c>
      <c r="AC11" s="14">
        <f t="shared" si="14"/>
        <v>3505697</v>
      </c>
      <c r="AD11" s="28">
        <f t="shared" si="15"/>
        <v>3729498</v>
      </c>
    </row>
    <row r="12" spans="1:30" ht="12.75">
      <c r="A12" s="48" t="s">
        <v>7</v>
      </c>
      <c r="B12" s="13" t="s">
        <v>25</v>
      </c>
      <c r="C12" s="14">
        <v>215474.8844</v>
      </c>
      <c r="D12" s="14">
        <v>15607.4428</v>
      </c>
      <c r="E12" s="14">
        <v>16910.8071</v>
      </c>
      <c r="F12" s="28">
        <v>18167.7529</v>
      </c>
      <c r="G12" s="25">
        <v>19477.6544</v>
      </c>
      <c r="H12" s="25">
        <v>20176.8191</v>
      </c>
      <c r="I12" s="25">
        <v>21259.819</v>
      </c>
      <c r="J12" s="25">
        <v>23247.5319</v>
      </c>
      <c r="K12" s="25">
        <v>25382.7548</v>
      </c>
      <c r="L12" s="25">
        <v>27242.6822</v>
      </c>
      <c r="M12" s="25">
        <v>27158.1612</v>
      </c>
      <c r="N12" s="28">
        <v>30899.9846</v>
      </c>
      <c r="O12" s="15"/>
      <c r="P12" s="15"/>
      <c r="Q12" s="48" t="s">
        <v>7</v>
      </c>
      <c r="R12" s="13" t="s">
        <v>25</v>
      </c>
      <c r="S12" s="14">
        <f t="shared" si="4"/>
        <v>215475</v>
      </c>
      <c r="T12" s="14">
        <f t="shared" si="5"/>
        <v>15607</v>
      </c>
      <c r="U12" s="14">
        <f t="shared" si="6"/>
        <v>16911</v>
      </c>
      <c r="V12" s="28">
        <f t="shared" si="7"/>
        <v>18168</v>
      </c>
      <c r="W12" s="25">
        <f t="shared" si="8"/>
        <v>19478</v>
      </c>
      <c r="X12" s="14">
        <f t="shared" si="9"/>
        <v>20177</v>
      </c>
      <c r="Y12" s="14">
        <f t="shared" si="10"/>
        <v>21260</v>
      </c>
      <c r="Z12" s="14">
        <f t="shared" si="11"/>
        <v>23248</v>
      </c>
      <c r="AA12" s="14">
        <f t="shared" si="12"/>
        <v>25383</v>
      </c>
      <c r="AB12" s="14">
        <f t="shared" si="13"/>
        <v>27243</v>
      </c>
      <c r="AC12" s="14">
        <f t="shared" si="14"/>
        <v>27158</v>
      </c>
      <c r="AD12" s="28">
        <f t="shared" si="15"/>
        <v>30900</v>
      </c>
    </row>
    <row r="13" spans="1:30" s="15" customFormat="1" ht="12.75">
      <c r="A13" s="48" t="s">
        <v>37</v>
      </c>
      <c r="B13" s="13" t="s">
        <v>24</v>
      </c>
      <c r="C13" s="14">
        <v>134445.211094416</v>
      </c>
      <c r="D13" s="14">
        <v>131141.02711223363</v>
      </c>
      <c r="E13" s="14">
        <v>133304.78751278316</v>
      </c>
      <c r="F13" s="28">
        <v>143595.96403002148</v>
      </c>
      <c r="G13" s="25">
        <v>164797.88700780927</v>
      </c>
      <c r="H13" s="14">
        <v>202268.19197916996</v>
      </c>
      <c r="I13" s="14">
        <v>220702.75184740542</v>
      </c>
      <c r="J13" s="14">
        <v>236057.09080441837</v>
      </c>
      <c r="K13" s="14">
        <v>253301.0115275978</v>
      </c>
      <c r="L13" s="14">
        <v>277064.02401971095</v>
      </c>
      <c r="M13" s="14">
        <v>280670.31225147145</v>
      </c>
      <c r="N13" s="28">
        <v>323481.0337630677</v>
      </c>
      <c r="Q13" s="48" t="s">
        <v>37</v>
      </c>
      <c r="R13" s="13" t="s">
        <v>24</v>
      </c>
      <c r="S13" s="14">
        <f t="shared" si="4"/>
        <v>134445</v>
      </c>
      <c r="T13" s="14">
        <f t="shared" si="5"/>
        <v>131141</v>
      </c>
      <c r="U13" s="14">
        <f t="shared" si="6"/>
        <v>133305</v>
      </c>
      <c r="V13" s="28">
        <f t="shared" si="7"/>
        <v>143596</v>
      </c>
      <c r="W13" s="25">
        <f t="shared" si="8"/>
        <v>164798</v>
      </c>
      <c r="X13" s="14">
        <f t="shared" si="9"/>
        <v>202268</v>
      </c>
      <c r="Y13" s="14">
        <f t="shared" si="10"/>
        <v>220703</v>
      </c>
      <c r="Z13" s="14">
        <f t="shared" si="11"/>
        <v>236057</v>
      </c>
      <c r="AA13" s="14">
        <f t="shared" si="12"/>
        <v>253301</v>
      </c>
      <c r="AB13" s="14">
        <f t="shared" si="13"/>
        <v>277064</v>
      </c>
      <c r="AC13" s="14">
        <f t="shared" si="14"/>
        <v>280670</v>
      </c>
      <c r="AD13" s="28">
        <f t="shared" si="15"/>
        <v>323481</v>
      </c>
    </row>
    <row r="14" spans="1:30" s="15" customFormat="1" ht="12.75">
      <c r="A14" s="48" t="s">
        <v>4</v>
      </c>
      <c r="B14" s="13" t="s">
        <v>24</v>
      </c>
      <c r="C14" s="14">
        <v>215893.035874684</v>
      </c>
      <c r="D14" s="14">
        <v>194585.41920616844</v>
      </c>
      <c r="E14" s="14">
        <v>186740.83075985336</v>
      </c>
      <c r="F14" s="28">
        <v>176434.59410363442</v>
      </c>
      <c r="G14" s="25">
        <v>178499.72574537844</v>
      </c>
      <c r="H14" s="25">
        <v>175966.4369806264</v>
      </c>
      <c r="I14" s="25">
        <v>173386.2519045879</v>
      </c>
      <c r="J14" s="25">
        <v>176017.14686394666</v>
      </c>
      <c r="K14" s="25">
        <v>177576.9594420585</v>
      </c>
      <c r="L14" s="25">
        <v>181702.18933833178</v>
      </c>
      <c r="M14" s="25">
        <v>164600.22390216673</v>
      </c>
      <c r="N14" s="28">
        <v>180880.93045771716</v>
      </c>
      <c r="Q14" s="48" t="s">
        <v>4</v>
      </c>
      <c r="R14" s="13" t="s">
        <v>24</v>
      </c>
      <c r="S14" s="14">
        <f t="shared" si="4"/>
        <v>215893</v>
      </c>
      <c r="T14" s="14">
        <f t="shared" si="5"/>
        <v>194585</v>
      </c>
      <c r="U14" s="14">
        <f t="shared" si="6"/>
        <v>186741</v>
      </c>
      <c r="V14" s="28">
        <f t="shared" si="7"/>
        <v>176435</v>
      </c>
      <c r="W14" s="25">
        <f t="shared" si="8"/>
        <v>178500</v>
      </c>
      <c r="X14" s="14">
        <f t="shared" si="9"/>
        <v>175966</v>
      </c>
      <c r="Y14" s="14">
        <f t="shared" si="10"/>
        <v>173386</v>
      </c>
      <c r="Z14" s="14">
        <f t="shared" si="11"/>
        <v>176017</v>
      </c>
      <c r="AA14" s="14">
        <f t="shared" si="12"/>
        <v>177577</v>
      </c>
      <c r="AB14" s="14">
        <f t="shared" si="13"/>
        <v>181702</v>
      </c>
      <c r="AC14" s="14">
        <f t="shared" si="14"/>
        <v>164600</v>
      </c>
      <c r="AD14" s="28">
        <f t="shared" si="15"/>
        <v>180881</v>
      </c>
    </row>
    <row r="15" spans="1:30" ht="12.75">
      <c r="A15" s="50" t="s">
        <v>35</v>
      </c>
      <c r="B15" s="13" t="s">
        <v>24</v>
      </c>
      <c r="C15" s="14">
        <v>1041205</v>
      </c>
      <c r="D15" s="14">
        <v>1027302</v>
      </c>
      <c r="E15" s="14">
        <v>1005341</v>
      </c>
      <c r="F15" s="28">
        <v>996137</v>
      </c>
      <c r="G15" s="25">
        <v>1028374</v>
      </c>
      <c r="H15" s="25">
        <v>1077348</v>
      </c>
      <c r="I15" s="25">
        <v>1116592</v>
      </c>
      <c r="J15" s="25">
        <v>1162300</v>
      </c>
      <c r="K15" s="25">
        <v>1205594</v>
      </c>
      <c r="L15" s="25">
        <v>1247716</v>
      </c>
      <c r="M15" s="25">
        <v>1120725</v>
      </c>
      <c r="N15" s="28">
        <v>1213175</v>
      </c>
      <c r="O15" s="15"/>
      <c r="P15" s="15"/>
      <c r="Q15" s="50" t="s">
        <v>35</v>
      </c>
      <c r="R15" s="13" t="s">
        <v>24</v>
      </c>
      <c r="S15" s="14">
        <f t="shared" si="4"/>
        <v>1041205</v>
      </c>
      <c r="T15" s="14">
        <f t="shared" si="5"/>
        <v>1027302</v>
      </c>
      <c r="U15" s="14">
        <f t="shared" si="6"/>
        <v>1005341</v>
      </c>
      <c r="V15" s="28">
        <f t="shared" si="7"/>
        <v>996137</v>
      </c>
      <c r="W15" s="25">
        <f t="shared" si="8"/>
        <v>1028374</v>
      </c>
      <c r="X15" s="14">
        <f t="shared" si="9"/>
        <v>1077348</v>
      </c>
      <c r="Y15" s="14">
        <f t="shared" si="10"/>
        <v>1116592</v>
      </c>
      <c r="Z15" s="14">
        <f t="shared" si="11"/>
        <v>1162300</v>
      </c>
      <c r="AA15" s="14">
        <f t="shared" si="12"/>
        <v>1205594</v>
      </c>
      <c r="AB15" s="14">
        <f t="shared" si="13"/>
        <v>1247716</v>
      </c>
      <c r="AC15" s="14">
        <f t="shared" si="14"/>
        <v>1120725</v>
      </c>
      <c r="AD15" s="28">
        <f t="shared" si="15"/>
        <v>1213175</v>
      </c>
    </row>
    <row r="16" spans="1:30" s="15" customFormat="1" ht="12.75">
      <c r="A16" s="48" t="s">
        <v>36</v>
      </c>
      <c r="B16" s="13" t="s">
        <v>24</v>
      </c>
      <c r="C16" s="14">
        <v>1994636.71840514</v>
      </c>
      <c r="D16" s="14">
        <v>2064243.02436467</v>
      </c>
      <c r="E16" s="14">
        <v>2082072.81652679</v>
      </c>
      <c r="F16" s="28">
        <v>2111978.93698094</v>
      </c>
      <c r="G16" s="25">
        <v>2199463.44214121</v>
      </c>
      <c r="H16" s="25">
        <v>2250659</v>
      </c>
      <c r="I16" s="25">
        <v>2289743.002</v>
      </c>
      <c r="J16" s="25">
        <v>2358162.031</v>
      </c>
      <c r="K16" s="25">
        <v>2428316.958</v>
      </c>
      <c r="L16" s="25">
        <v>2499647.005</v>
      </c>
      <c r="M16" s="25">
        <v>2358033.014</v>
      </c>
      <c r="N16" s="28">
        <v>2584842</v>
      </c>
      <c r="Q16" s="48" t="s">
        <v>36</v>
      </c>
      <c r="R16" s="13" t="s">
        <v>24</v>
      </c>
      <c r="S16" s="14">
        <f t="shared" si="4"/>
        <v>1994637</v>
      </c>
      <c r="T16" s="14">
        <f t="shared" si="5"/>
        <v>2064243</v>
      </c>
      <c r="U16" s="14">
        <f t="shared" si="6"/>
        <v>2082073</v>
      </c>
      <c r="V16" s="28">
        <f t="shared" si="7"/>
        <v>2111979</v>
      </c>
      <c r="W16" s="25">
        <f t="shared" si="8"/>
        <v>2199463</v>
      </c>
      <c r="X16" s="14">
        <f t="shared" si="9"/>
        <v>2250659</v>
      </c>
      <c r="Y16" s="14">
        <f t="shared" si="10"/>
        <v>2289743</v>
      </c>
      <c r="Z16" s="14">
        <f t="shared" si="11"/>
        <v>2358162</v>
      </c>
      <c r="AA16" s="14">
        <f t="shared" si="12"/>
        <v>2428317</v>
      </c>
      <c r="AB16" s="14">
        <f t="shared" si="13"/>
        <v>2499647</v>
      </c>
      <c r="AC16" s="14">
        <f t="shared" si="14"/>
        <v>2358033</v>
      </c>
      <c r="AD16" s="28">
        <f t="shared" si="15"/>
        <v>2584842</v>
      </c>
    </row>
    <row r="17" spans="1:30" s="15" customFormat="1" ht="12.75">
      <c r="A17" s="50" t="s">
        <v>27</v>
      </c>
      <c r="B17" s="13" t="s">
        <v>28</v>
      </c>
      <c r="C17" s="14">
        <v>316115.81389272766</v>
      </c>
      <c r="D17" s="14">
        <v>320953.7762572254</v>
      </c>
      <c r="E17" s="14">
        <v>317528.14650700486</v>
      </c>
      <c r="F17" s="28">
        <v>326746.7090842288</v>
      </c>
      <c r="G17" s="25">
        <v>330246.1956589306</v>
      </c>
      <c r="H17" s="25">
        <v>345310.2303328711</v>
      </c>
      <c r="I17" s="25">
        <v>349082.1845416348</v>
      </c>
      <c r="J17" s="25">
        <v>371128.9506427626</v>
      </c>
      <c r="K17" s="25">
        <v>388809.57512200414</v>
      </c>
      <c r="L17" s="25">
        <v>411962.753660357</v>
      </c>
      <c r="M17" s="25">
        <v>388065.8284873421</v>
      </c>
      <c r="N17" s="28">
        <v>440168.5462193238</v>
      </c>
      <c r="Q17" s="50" t="s">
        <v>27</v>
      </c>
      <c r="R17" s="13" t="s">
        <v>28</v>
      </c>
      <c r="S17" s="14">
        <f t="shared" si="4"/>
        <v>316116</v>
      </c>
      <c r="T17" s="14">
        <f t="shared" si="5"/>
        <v>320954</v>
      </c>
      <c r="U17" s="14">
        <f t="shared" si="6"/>
        <v>317528</v>
      </c>
      <c r="V17" s="28">
        <f t="shared" si="7"/>
        <v>326747</v>
      </c>
      <c r="W17" s="25">
        <f t="shared" si="8"/>
        <v>330246</v>
      </c>
      <c r="X17" s="14">
        <f t="shared" si="9"/>
        <v>345310</v>
      </c>
      <c r="Y17" s="14">
        <f t="shared" si="10"/>
        <v>349082</v>
      </c>
      <c r="Z17" s="14">
        <f t="shared" si="11"/>
        <v>371129</v>
      </c>
      <c r="AA17" s="14">
        <f t="shared" si="12"/>
        <v>388810</v>
      </c>
      <c r="AB17" s="14">
        <f t="shared" si="13"/>
        <v>411963</v>
      </c>
      <c r="AC17" s="14">
        <f t="shared" si="14"/>
        <v>388066</v>
      </c>
      <c r="AD17" s="28">
        <f t="shared" si="15"/>
        <v>440169</v>
      </c>
    </row>
    <row r="18" spans="1:30" ht="12.75">
      <c r="A18" s="50" t="s">
        <v>38</v>
      </c>
      <c r="B18" s="13" t="s">
        <v>24</v>
      </c>
      <c r="C18" s="14">
        <v>1582674</v>
      </c>
      <c r="D18" s="14">
        <v>1618938</v>
      </c>
      <c r="E18" s="14">
        <v>1596983</v>
      </c>
      <c r="F18" s="28">
        <v>1583756</v>
      </c>
      <c r="G18" s="14">
        <v>1627373</v>
      </c>
      <c r="H18" s="14">
        <v>1643709</v>
      </c>
      <c r="I18" s="14">
        <v>1700656</v>
      </c>
      <c r="J18" s="14">
        <v>1746276</v>
      </c>
      <c r="K18" s="14">
        <v>1790958</v>
      </c>
      <c r="L18" s="14">
        <v>1811878</v>
      </c>
      <c r="M18" s="14">
        <v>1681399</v>
      </c>
      <c r="N18" s="28">
        <v>1813980</v>
      </c>
      <c r="O18" s="15"/>
      <c r="P18" s="15"/>
      <c r="Q18" s="50" t="s">
        <v>38</v>
      </c>
      <c r="R18" s="13" t="s">
        <v>24</v>
      </c>
      <c r="S18" s="14">
        <f t="shared" si="4"/>
        <v>1582674</v>
      </c>
      <c r="T18" s="14">
        <f t="shared" si="5"/>
        <v>1618938</v>
      </c>
      <c r="U18" s="14">
        <f t="shared" si="6"/>
        <v>1596983</v>
      </c>
      <c r="V18" s="28">
        <f t="shared" si="7"/>
        <v>1583756</v>
      </c>
      <c r="W18" s="25">
        <f t="shared" si="8"/>
        <v>1627373</v>
      </c>
      <c r="X18" s="14">
        <f t="shared" si="9"/>
        <v>1643709</v>
      </c>
      <c r="Y18" s="14">
        <f t="shared" si="10"/>
        <v>1700656</v>
      </c>
      <c r="Z18" s="14">
        <f t="shared" si="11"/>
        <v>1746276</v>
      </c>
      <c r="AA18" s="14">
        <f t="shared" si="12"/>
        <v>1790958</v>
      </c>
      <c r="AB18" s="14">
        <f t="shared" si="13"/>
        <v>1811878</v>
      </c>
      <c r="AC18" s="14">
        <f t="shared" si="14"/>
        <v>1681399</v>
      </c>
      <c r="AD18" s="28">
        <f t="shared" si="15"/>
        <v>1813980</v>
      </c>
    </row>
    <row r="19" spans="1:30" ht="12.75">
      <c r="A19" s="48" t="s">
        <v>5</v>
      </c>
      <c r="B19" s="13" t="s">
        <v>24</v>
      </c>
      <c r="C19" s="14">
        <v>18926.075000000004</v>
      </c>
      <c r="D19" s="14">
        <v>20110.897</v>
      </c>
      <c r="E19" s="14">
        <v>19106.682999999997</v>
      </c>
      <c r="F19" s="28">
        <v>17561.134999999995</v>
      </c>
      <c r="G19" s="25">
        <v>17005.684</v>
      </c>
      <c r="H19" s="25">
        <v>17823.040000000005</v>
      </c>
      <c r="I19" s="25">
        <v>18259.905999999995</v>
      </c>
      <c r="J19" s="25">
        <v>19694.586000000003</v>
      </c>
      <c r="K19" s="25">
        <v>20882.172999999995</v>
      </c>
      <c r="L19" s="25">
        <v>21922.773000000005</v>
      </c>
      <c r="M19" s="25">
        <v>20355.749000000003</v>
      </c>
      <c r="N19" s="28">
        <v>21989.644999999997</v>
      </c>
      <c r="O19" s="15"/>
      <c r="P19" s="15"/>
      <c r="Q19" s="48" t="s">
        <v>5</v>
      </c>
      <c r="R19" s="13" t="s">
        <v>24</v>
      </c>
      <c r="S19" s="14">
        <f t="shared" si="4"/>
        <v>18926</v>
      </c>
      <c r="T19" s="14">
        <f t="shared" si="5"/>
        <v>20111</v>
      </c>
      <c r="U19" s="14">
        <f t="shared" si="6"/>
        <v>19107</v>
      </c>
      <c r="V19" s="28">
        <f t="shared" si="7"/>
        <v>17561</v>
      </c>
      <c r="W19" s="25">
        <f t="shared" si="8"/>
        <v>17006</v>
      </c>
      <c r="X19" s="14">
        <f t="shared" si="9"/>
        <v>17823</v>
      </c>
      <c r="Y19" s="14">
        <f t="shared" si="10"/>
        <v>18260</v>
      </c>
      <c r="Z19" s="14">
        <f t="shared" si="11"/>
        <v>19695</v>
      </c>
      <c r="AA19" s="14">
        <f t="shared" si="12"/>
        <v>20882</v>
      </c>
      <c r="AB19" s="14">
        <f t="shared" si="13"/>
        <v>21923</v>
      </c>
      <c r="AC19" s="14">
        <f t="shared" si="14"/>
        <v>20356</v>
      </c>
      <c r="AD19" s="28">
        <f t="shared" si="15"/>
        <v>21990</v>
      </c>
    </row>
    <row r="20" spans="1:30" s="15" customFormat="1" ht="12.75">
      <c r="A20" s="50" t="s">
        <v>11</v>
      </c>
      <c r="B20" s="13" t="s">
        <v>30</v>
      </c>
      <c r="C20" s="14">
        <v>12751.930380009353</v>
      </c>
      <c r="D20" s="14">
        <v>13771.0790546532</v>
      </c>
      <c r="E20" s="14">
        <v>15177.752225815817</v>
      </c>
      <c r="F20" s="28">
        <v>15825.205200060649</v>
      </c>
      <c r="G20" s="25">
        <v>23644.505036079485</v>
      </c>
      <c r="H20" s="25">
        <v>24446.012228864485</v>
      </c>
      <c r="I20" s="25">
        <v>25319.98171133942</v>
      </c>
      <c r="J20" s="25">
        <v>26916.639685978098</v>
      </c>
      <c r="K20" s="25">
        <v>28691.6762545144</v>
      </c>
      <c r="L20" s="25">
        <v>30233.270180879743</v>
      </c>
      <c r="M20" s="25">
        <v>30286.825024891936</v>
      </c>
      <c r="N20" s="28">
        <v>33075.18300000001</v>
      </c>
      <c r="Q20" s="50" t="s">
        <v>11</v>
      </c>
      <c r="R20" s="13" t="s">
        <v>30</v>
      </c>
      <c r="S20" s="14">
        <f t="shared" si="4"/>
        <v>12752</v>
      </c>
      <c r="T20" s="14">
        <f t="shared" si="5"/>
        <v>13771</v>
      </c>
      <c r="U20" s="14">
        <f t="shared" si="6"/>
        <v>15178</v>
      </c>
      <c r="V20" s="28">
        <f t="shared" si="7"/>
        <v>15825</v>
      </c>
      <c r="W20" s="25">
        <f t="shared" si="8"/>
        <v>23645</v>
      </c>
      <c r="X20" s="14">
        <f t="shared" si="9"/>
        <v>24446</v>
      </c>
      <c r="Y20" s="14">
        <f t="shared" si="10"/>
        <v>25320</v>
      </c>
      <c r="Z20" s="14">
        <f t="shared" si="11"/>
        <v>26917</v>
      </c>
      <c r="AA20" s="14">
        <f t="shared" si="12"/>
        <v>28692</v>
      </c>
      <c r="AB20" s="14">
        <f t="shared" si="13"/>
        <v>30233</v>
      </c>
      <c r="AC20" s="14">
        <f t="shared" si="14"/>
        <v>30287</v>
      </c>
      <c r="AD20" s="28">
        <f t="shared" si="15"/>
        <v>33075</v>
      </c>
    </row>
    <row r="21" spans="1:30" ht="12.75">
      <c r="A21" s="48" t="s">
        <v>10</v>
      </c>
      <c r="B21" s="13" t="s">
        <v>31</v>
      </c>
      <c r="C21" s="14">
        <v>95284.16172651372</v>
      </c>
      <c r="D21" s="14">
        <v>104390.19477885484</v>
      </c>
      <c r="E21" s="14">
        <v>111156.24727492429</v>
      </c>
      <c r="F21" s="28">
        <v>117738.66828032948</v>
      </c>
      <c r="G21" s="25">
        <v>124816.49406030991</v>
      </c>
      <c r="H21" s="25">
        <v>35998.39952890231</v>
      </c>
      <c r="I21" s="25">
        <v>37503.952242347055</v>
      </c>
      <c r="J21" s="25">
        <v>40747.74999850008</v>
      </c>
      <c r="K21" s="25">
        <v>44103.72818613594</v>
      </c>
      <c r="L21" s="25">
        <v>47204.98846701932</v>
      </c>
      <c r="M21" s="25">
        <v>48337.973927936604</v>
      </c>
      <c r="N21" s="28">
        <v>54016.099979554725</v>
      </c>
      <c r="O21" s="15"/>
      <c r="P21" s="15"/>
      <c r="Q21" s="48" t="s">
        <v>10</v>
      </c>
      <c r="R21" s="13" t="s">
        <v>31</v>
      </c>
      <c r="S21" s="14">
        <f t="shared" si="4"/>
        <v>95284</v>
      </c>
      <c r="T21" s="14">
        <f t="shared" si="5"/>
        <v>104390</v>
      </c>
      <c r="U21" s="14">
        <f t="shared" si="6"/>
        <v>111156</v>
      </c>
      <c r="V21" s="28">
        <f t="shared" si="7"/>
        <v>117739</v>
      </c>
      <c r="W21" s="25">
        <f t="shared" si="8"/>
        <v>124816</v>
      </c>
      <c r="X21" s="14">
        <f t="shared" si="9"/>
        <v>35998</v>
      </c>
      <c r="Y21" s="14">
        <f t="shared" si="10"/>
        <v>37504</v>
      </c>
      <c r="Z21" s="14">
        <f t="shared" si="11"/>
        <v>40748</v>
      </c>
      <c r="AA21" s="14">
        <f t="shared" si="12"/>
        <v>44104</v>
      </c>
      <c r="AB21" s="14">
        <f t="shared" si="13"/>
        <v>47205</v>
      </c>
      <c r="AC21" s="14">
        <f t="shared" si="14"/>
        <v>48338</v>
      </c>
      <c r="AD21" s="28">
        <f t="shared" si="15"/>
        <v>54016</v>
      </c>
    </row>
    <row r="22" spans="1:30" s="15" customFormat="1" ht="12.75">
      <c r="A22" s="48" t="s">
        <v>39</v>
      </c>
      <c r="B22" s="13" t="s">
        <v>24</v>
      </c>
      <c r="C22" s="14">
        <v>28850.70311816129</v>
      </c>
      <c r="D22" s="14">
        <v>30673.272141462545</v>
      </c>
      <c r="E22" s="14">
        <v>35605.057051944495</v>
      </c>
      <c r="F22" s="28">
        <v>35100.614297035856</v>
      </c>
      <c r="G22" s="25">
        <v>37660.93298911011</v>
      </c>
      <c r="H22" s="25">
        <v>34872.27676037197</v>
      </c>
      <c r="I22" s="25">
        <v>37278.362506845166</v>
      </c>
      <c r="J22" s="25">
        <v>41666.86212180392</v>
      </c>
      <c r="K22" s="25">
        <v>42974.86301999999</v>
      </c>
      <c r="L22" s="25">
        <v>41995.384430000035</v>
      </c>
      <c r="M22" s="25">
        <v>44739.90551000001</v>
      </c>
      <c r="N22" s="28">
        <v>50469.83436000004</v>
      </c>
      <c r="Q22" s="48" t="s">
        <v>39</v>
      </c>
      <c r="R22" s="13" t="s">
        <v>24</v>
      </c>
      <c r="S22" s="14">
        <f t="shared" si="4"/>
        <v>28851</v>
      </c>
      <c r="T22" s="14">
        <f t="shared" si="5"/>
        <v>30673</v>
      </c>
      <c r="U22" s="14">
        <f t="shared" si="6"/>
        <v>35605</v>
      </c>
      <c r="V22" s="28">
        <f t="shared" si="7"/>
        <v>35101</v>
      </c>
      <c r="W22" s="25">
        <f t="shared" si="8"/>
        <v>37661</v>
      </c>
      <c r="X22" s="14">
        <f t="shared" si="9"/>
        <v>34872</v>
      </c>
      <c r="Y22" s="14">
        <f t="shared" si="10"/>
        <v>37278</v>
      </c>
      <c r="Z22" s="14">
        <f t="shared" si="11"/>
        <v>41667</v>
      </c>
      <c r="AA22" s="14">
        <f t="shared" si="12"/>
        <v>42975</v>
      </c>
      <c r="AB22" s="14">
        <f t="shared" si="13"/>
        <v>41995</v>
      </c>
      <c r="AC22" s="14">
        <f t="shared" si="14"/>
        <v>44740</v>
      </c>
      <c r="AD22" s="28">
        <f t="shared" si="15"/>
        <v>50470</v>
      </c>
    </row>
    <row r="23" spans="1:30" ht="12.75">
      <c r="A23" s="48" t="s">
        <v>8</v>
      </c>
      <c r="B23" s="13" t="s">
        <v>9</v>
      </c>
      <c r="C23" s="14">
        <v>25773176</v>
      </c>
      <c r="D23" s="14">
        <v>26727290</v>
      </c>
      <c r="E23" s="14">
        <v>27325525</v>
      </c>
      <c r="F23" s="28">
        <v>29026957</v>
      </c>
      <c r="G23" s="25">
        <v>31324111</v>
      </c>
      <c r="H23" s="25">
        <v>33287491</v>
      </c>
      <c r="I23" s="25">
        <v>35237259</v>
      </c>
      <c r="J23" s="25">
        <v>37685733</v>
      </c>
      <c r="K23" s="25">
        <v>41687069</v>
      </c>
      <c r="L23" s="25">
        <v>46407271</v>
      </c>
      <c r="M23" s="25">
        <v>47263757</v>
      </c>
      <c r="N23" s="28">
        <v>53392279</v>
      </c>
      <c r="O23" s="15"/>
      <c r="P23" s="15"/>
      <c r="Q23" s="48" t="s">
        <v>8</v>
      </c>
      <c r="R23" s="13" t="s">
        <v>9</v>
      </c>
      <c r="S23" s="14">
        <f t="shared" si="4"/>
        <v>25773176</v>
      </c>
      <c r="T23" s="14">
        <f t="shared" si="5"/>
        <v>26727290</v>
      </c>
      <c r="U23" s="14">
        <f t="shared" si="6"/>
        <v>27325525</v>
      </c>
      <c r="V23" s="28">
        <f t="shared" si="7"/>
        <v>29026957</v>
      </c>
      <c r="W23" s="25">
        <f t="shared" si="8"/>
        <v>31324111</v>
      </c>
      <c r="X23" s="14">
        <f t="shared" si="9"/>
        <v>33287491</v>
      </c>
      <c r="Y23" s="14">
        <f t="shared" si="10"/>
        <v>35237259</v>
      </c>
      <c r="Z23" s="14">
        <f t="shared" si="11"/>
        <v>37685733</v>
      </c>
      <c r="AA23" s="14">
        <f t="shared" si="12"/>
        <v>41687069</v>
      </c>
      <c r="AB23" s="14">
        <f t="shared" si="13"/>
        <v>46407271</v>
      </c>
      <c r="AC23" s="14">
        <f t="shared" si="14"/>
        <v>47263757</v>
      </c>
      <c r="AD23" s="28">
        <f t="shared" si="15"/>
        <v>53392279</v>
      </c>
    </row>
    <row r="24" spans="1:30" ht="12.75">
      <c r="A24" s="48" t="s">
        <v>12</v>
      </c>
      <c r="B24" s="13" t="s">
        <v>24</v>
      </c>
      <c r="C24" s="14">
        <v>6418.855457989009</v>
      </c>
      <c r="D24" s="14">
        <v>6743.834142290756</v>
      </c>
      <c r="E24" s="14">
        <v>7000.201157159939</v>
      </c>
      <c r="F24" s="28">
        <v>7551.206090456997</v>
      </c>
      <c r="G24" s="25">
        <v>8315.053231358086</v>
      </c>
      <c r="H24" s="25">
        <v>9482.521970642725</v>
      </c>
      <c r="I24" s="25">
        <v>9545.893771049548</v>
      </c>
      <c r="J24" s="25">
        <v>10795.972135471726</v>
      </c>
      <c r="K24" s="25">
        <v>12036.310168264783</v>
      </c>
      <c r="L24" s="25">
        <v>13044.242249408919</v>
      </c>
      <c r="M24" s="25">
        <v>11960.778266571864</v>
      </c>
      <c r="N24" s="28">
        <v>13731.382880444458</v>
      </c>
      <c r="O24" s="15"/>
      <c r="P24" s="15"/>
      <c r="Q24" s="48" t="s">
        <v>12</v>
      </c>
      <c r="R24" s="13" t="s">
        <v>24</v>
      </c>
      <c r="S24" s="14">
        <f t="shared" si="4"/>
        <v>6419</v>
      </c>
      <c r="T24" s="14">
        <f t="shared" si="5"/>
        <v>6744</v>
      </c>
      <c r="U24" s="14">
        <f t="shared" si="6"/>
        <v>7000</v>
      </c>
      <c r="V24" s="28">
        <f t="shared" si="7"/>
        <v>7551</v>
      </c>
      <c r="W24" s="25">
        <f t="shared" si="8"/>
        <v>8315</v>
      </c>
      <c r="X24" s="14">
        <f t="shared" si="9"/>
        <v>9483</v>
      </c>
      <c r="Y24" s="14">
        <f t="shared" si="10"/>
        <v>9546</v>
      </c>
      <c r="Z24" s="14">
        <f t="shared" si="11"/>
        <v>10796</v>
      </c>
      <c r="AA24" s="14">
        <f t="shared" si="12"/>
        <v>12036</v>
      </c>
      <c r="AB24" s="14">
        <f t="shared" si="13"/>
        <v>13044</v>
      </c>
      <c r="AC24" s="14">
        <f t="shared" si="14"/>
        <v>11961</v>
      </c>
      <c r="AD24" s="28">
        <f t="shared" si="15"/>
        <v>13731</v>
      </c>
    </row>
    <row r="25" spans="1:30" ht="12.75">
      <c r="A25" s="48" t="s">
        <v>40</v>
      </c>
      <c r="B25" s="13" t="s">
        <v>24</v>
      </c>
      <c r="C25" s="14">
        <v>630712</v>
      </c>
      <c r="D25" s="14">
        <v>649188</v>
      </c>
      <c r="E25" s="14">
        <v>653389</v>
      </c>
      <c r="F25" s="28">
        <v>654583</v>
      </c>
      <c r="G25" s="25">
        <v>670427</v>
      </c>
      <c r="H25" s="25">
        <v>692482</v>
      </c>
      <c r="I25" s="25">
        <v>691037</v>
      </c>
      <c r="J25" s="25">
        <v>729221</v>
      </c>
      <c r="K25" s="25">
        <v>770718</v>
      </c>
      <c r="L25" s="25">
        <v>796156</v>
      </c>
      <c r="M25" s="25">
        <v>772027</v>
      </c>
      <c r="N25" s="28">
        <v>838029</v>
      </c>
      <c r="O25" s="15"/>
      <c r="P25" s="15"/>
      <c r="Q25" s="48" t="s">
        <v>40</v>
      </c>
      <c r="R25" s="13" t="s">
        <v>24</v>
      </c>
      <c r="S25" s="14">
        <f t="shared" si="4"/>
        <v>630712</v>
      </c>
      <c r="T25" s="14">
        <f t="shared" si="5"/>
        <v>649188</v>
      </c>
      <c r="U25" s="14">
        <f t="shared" si="6"/>
        <v>653389</v>
      </c>
      <c r="V25" s="28">
        <f t="shared" si="7"/>
        <v>654583</v>
      </c>
      <c r="W25" s="25">
        <f t="shared" si="8"/>
        <v>670427</v>
      </c>
      <c r="X25" s="14">
        <f t="shared" si="9"/>
        <v>692482</v>
      </c>
      <c r="Y25" s="14">
        <f t="shared" si="10"/>
        <v>691037</v>
      </c>
      <c r="Z25" s="14">
        <f t="shared" si="11"/>
        <v>729221</v>
      </c>
      <c r="AA25" s="14">
        <f t="shared" si="12"/>
        <v>770718</v>
      </c>
      <c r="AB25" s="14">
        <f t="shared" si="13"/>
        <v>796156</v>
      </c>
      <c r="AC25" s="14">
        <f t="shared" si="14"/>
        <v>772027</v>
      </c>
      <c r="AD25" s="28">
        <f t="shared" si="15"/>
        <v>838029</v>
      </c>
    </row>
    <row r="26" spans="1:30" ht="12.75">
      <c r="A26" s="48" t="s">
        <v>41</v>
      </c>
      <c r="B26" s="13" t="s">
        <v>24</v>
      </c>
      <c r="C26" s="14">
        <v>286163.87410492625</v>
      </c>
      <c r="D26" s="14">
        <v>298428.5501849464</v>
      </c>
      <c r="E26" s="14">
        <v>305404.90555515536</v>
      </c>
      <c r="F26" s="28">
        <v>310530.68837538385</v>
      </c>
      <c r="G26" s="25">
        <v>333585.003</v>
      </c>
      <c r="H26" s="25">
        <v>340879.534</v>
      </c>
      <c r="I26" s="25">
        <v>357581.005</v>
      </c>
      <c r="J26" s="25">
        <v>365898.44</v>
      </c>
      <c r="K26" s="25">
        <v>381501.334</v>
      </c>
      <c r="L26" s="25">
        <v>396032.32</v>
      </c>
      <c r="M26" s="25">
        <v>384421.241</v>
      </c>
      <c r="N26" s="28">
        <v>407974.262</v>
      </c>
      <c r="O26" s="15"/>
      <c r="P26" s="15"/>
      <c r="Q26" s="48" t="s">
        <v>41</v>
      </c>
      <c r="R26" s="13" t="s">
        <v>24</v>
      </c>
      <c r="S26" s="14">
        <f t="shared" si="4"/>
        <v>286164</v>
      </c>
      <c r="T26" s="14">
        <f t="shared" si="5"/>
        <v>298429</v>
      </c>
      <c r="U26" s="14">
        <f t="shared" si="6"/>
        <v>305405</v>
      </c>
      <c r="V26" s="28">
        <f t="shared" si="7"/>
        <v>310531</v>
      </c>
      <c r="W26" s="25">
        <f t="shared" si="8"/>
        <v>333585</v>
      </c>
      <c r="X26" s="14">
        <f t="shared" si="9"/>
        <v>340880</v>
      </c>
      <c r="Y26" s="14">
        <f t="shared" si="10"/>
        <v>357581</v>
      </c>
      <c r="Z26" s="14">
        <f t="shared" si="11"/>
        <v>365898</v>
      </c>
      <c r="AA26" s="14">
        <f t="shared" si="12"/>
        <v>381501</v>
      </c>
      <c r="AB26" s="14">
        <f t="shared" si="13"/>
        <v>396032</v>
      </c>
      <c r="AC26" s="14">
        <f t="shared" si="14"/>
        <v>384421</v>
      </c>
      <c r="AD26" s="28">
        <f t="shared" si="15"/>
        <v>407974</v>
      </c>
    </row>
    <row r="27" spans="1:30" ht="12.75">
      <c r="A27" s="48" t="s">
        <v>13</v>
      </c>
      <c r="B27" s="13" t="s">
        <v>14</v>
      </c>
      <c r="C27" s="14">
        <v>1366141</v>
      </c>
      <c r="D27" s="14">
        <v>1479864</v>
      </c>
      <c r="E27" s="14">
        <v>1532724</v>
      </c>
      <c r="F27" s="28">
        <v>1552709</v>
      </c>
      <c r="G27" s="25">
        <v>1634831</v>
      </c>
      <c r="H27" s="25">
        <v>1730768</v>
      </c>
      <c r="I27" s="25">
        <v>1777360</v>
      </c>
      <c r="J27" s="25">
        <v>1897681</v>
      </c>
      <c r="K27" s="25">
        <v>2035543</v>
      </c>
      <c r="L27" s="25">
        <v>2191272</v>
      </c>
      <c r="M27" s="25">
        <v>2247482</v>
      </c>
      <c r="N27" s="28">
        <v>2499382</v>
      </c>
      <c r="O27" s="15"/>
      <c r="P27" s="15"/>
      <c r="Q27" s="48" t="s">
        <v>13</v>
      </c>
      <c r="R27" s="13" t="s">
        <v>14</v>
      </c>
      <c r="S27" s="14">
        <f t="shared" si="4"/>
        <v>1366141</v>
      </c>
      <c r="T27" s="14">
        <f t="shared" si="5"/>
        <v>1479864</v>
      </c>
      <c r="U27" s="14">
        <f t="shared" si="6"/>
        <v>1532724</v>
      </c>
      <c r="V27" s="28">
        <f t="shared" si="7"/>
        <v>1552709</v>
      </c>
      <c r="W27" s="25">
        <f t="shared" si="8"/>
        <v>1634831</v>
      </c>
      <c r="X27" s="14">
        <f t="shared" si="9"/>
        <v>1730768</v>
      </c>
      <c r="Y27" s="14">
        <f t="shared" si="10"/>
        <v>1777360</v>
      </c>
      <c r="Z27" s="14">
        <f t="shared" si="11"/>
        <v>1897681</v>
      </c>
      <c r="AA27" s="14">
        <f t="shared" si="12"/>
        <v>2035543</v>
      </c>
      <c r="AB27" s="14">
        <f t="shared" si="13"/>
        <v>2191272</v>
      </c>
      <c r="AC27" s="14">
        <f t="shared" si="14"/>
        <v>2247482</v>
      </c>
      <c r="AD27" s="28">
        <f t="shared" si="15"/>
        <v>2499382</v>
      </c>
    </row>
    <row r="28" spans="1:30" ht="12.75">
      <c r="A28" s="48" t="s">
        <v>42</v>
      </c>
      <c r="B28" s="13" t="s">
        <v>24</v>
      </c>
      <c r="C28" s="14">
        <v>170034.04000000004</v>
      </c>
      <c r="D28" s="14">
        <v>169301.72000000006</v>
      </c>
      <c r="E28" s="14">
        <v>160362.173</v>
      </c>
      <c r="F28" s="28">
        <v>164612.32100000005</v>
      </c>
      <c r="G28" s="25">
        <v>169513.183</v>
      </c>
      <c r="H28" s="25">
        <v>174892.48700000002</v>
      </c>
      <c r="I28" s="25">
        <v>181959.588</v>
      </c>
      <c r="J28" s="25">
        <v>191347.643</v>
      </c>
      <c r="K28" s="25">
        <v>200173.171</v>
      </c>
      <c r="L28" s="25">
        <v>208805.88999999998</v>
      </c>
      <c r="M28" s="25">
        <v>197398.23100000003</v>
      </c>
      <c r="N28" s="28">
        <v>211874.65700000004</v>
      </c>
      <c r="O28" s="15"/>
      <c r="P28" s="15"/>
      <c r="Q28" s="48" t="s">
        <v>42</v>
      </c>
      <c r="R28" s="13" t="s">
        <v>24</v>
      </c>
      <c r="S28" s="14">
        <f t="shared" si="4"/>
        <v>170034</v>
      </c>
      <c r="T28" s="14">
        <f t="shared" si="5"/>
        <v>169302</v>
      </c>
      <c r="U28" s="14">
        <f t="shared" si="6"/>
        <v>160362</v>
      </c>
      <c r="V28" s="28">
        <f t="shared" si="7"/>
        <v>164612</v>
      </c>
      <c r="W28" s="25">
        <f t="shared" si="8"/>
        <v>169513</v>
      </c>
      <c r="X28" s="14">
        <f t="shared" si="9"/>
        <v>174892</v>
      </c>
      <c r="Y28" s="14">
        <f t="shared" si="10"/>
        <v>181960</v>
      </c>
      <c r="Z28" s="14">
        <f t="shared" si="11"/>
        <v>191348</v>
      </c>
      <c r="AA28" s="14">
        <f t="shared" si="12"/>
        <v>200173</v>
      </c>
      <c r="AB28" s="14">
        <f t="shared" si="13"/>
        <v>208806</v>
      </c>
      <c r="AC28" s="14">
        <f t="shared" si="14"/>
        <v>197398</v>
      </c>
      <c r="AD28" s="28">
        <f t="shared" si="15"/>
        <v>211875</v>
      </c>
    </row>
    <row r="29" spans="1:30" ht="12.75">
      <c r="A29" s="48" t="s">
        <v>20</v>
      </c>
      <c r="B29" s="13" t="s">
        <v>23</v>
      </c>
      <c r="C29" s="14">
        <v>531541.7000000004</v>
      </c>
      <c r="D29" s="14">
        <v>578406.8000000006</v>
      </c>
      <c r="E29" s="14">
        <v>609977.9000000013</v>
      </c>
      <c r="F29" s="28">
        <v>615585.4999999995</v>
      </c>
      <c r="G29" s="25">
        <v>665168.3999999999</v>
      </c>
      <c r="H29" s="25">
        <v>704716.8</v>
      </c>
      <c r="I29" s="25">
        <v>741470.0999999997</v>
      </c>
      <c r="J29" s="25">
        <v>838855.8</v>
      </c>
      <c r="K29" s="25">
        <v>940900.7999999999</v>
      </c>
      <c r="L29" s="25">
        <v>1048202.2000000002</v>
      </c>
      <c r="M29" s="25">
        <v>1050017.6000000003</v>
      </c>
      <c r="N29" s="28">
        <v>1160128.3</v>
      </c>
      <c r="O29" s="15"/>
      <c r="P29" s="15"/>
      <c r="Q29" s="48" t="s">
        <v>20</v>
      </c>
      <c r="R29" s="13" t="s">
        <v>23</v>
      </c>
      <c r="S29" s="14">
        <f t="shared" si="4"/>
        <v>531542</v>
      </c>
      <c r="T29" s="14">
        <f t="shared" si="5"/>
        <v>578407</v>
      </c>
      <c r="U29" s="14">
        <f t="shared" si="6"/>
        <v>609978</v>
      </c>
      <c r="V29" s="28">
        <f t="shared" si="7"/>
        <v>615586</v>
      </c>
      <c r="W29" s="25">
        <f t="shared" si="8"/>
        <v>665168</v>
      </c>
      <c r="X29" s="14">
        <f t="shared" si="9"/>
        <v>704717</v>
      </c>
      <c r="Y29" s="14">
        <f t="shared" si="10"/>
        <v>741470</v>
      </c>
      <c r="Z29" s="14">
        <f t="shared" si="11"/>
        <v>838856</v>
      </c>
      <c r="AA29" s="14">
        <f t="shared" si="12"/>
        <v>940901</v>
      </c>
      <c r="AB29" s="14">
        <f t="shared" si="13"/>
        <v>1048202</v>
      </c>
      <c r="AC29" s="14">
        <f t="shared" si="14"/>
        <v>1050018</v>
      </c>
      <c r="AD29" s="28">
        <f t="shared" si="15"/>
        <v>1160128</v>
      </c>
    </row>
    <row r="30" spans="1:30" ht="12.75">
      <c r="A30" s="48" t="s">
        <v>15</v>
      </c>
      <c r="B30" s="13" t="s">
        <v>24</v>
      </c>
      <c r="C30" s="14">
        <v>34915.701894785816</v>
      </c>
      <c r="D30" s="14">
        <v>35602.47760523849</v>
      </c>
      <c r="E30" s="14">
        <v>34701.19172297726</v>
      </c>
      <c r="F30" s="28">
        <v>34950.96157377301</v>
      </c>
      <c r="G30" s="25">
        <v>37087.49201308319</v>
      </c>
      <c r="H30" s="25">
        <v>37440.418610249835</v>
      </c>
      <c r="I30" s="25">
        <v>39200.99648522193</v>
      </c>
      <c r="J30" s="25">
        <v>42012.38474144293</v>
      </c>
      <c r="K30" s="25">
        <v>44972.204553881886</v>
      </c>
      <c r="L30" s="25">
        <v>47550.62476488688</v>
      </c>
      <c r="M30" s="25">
        <v>46538.29931215885</v>
      </c>
      <c r="N30" s="28">
        <v>51277.96232160097</v>
      </c>
      <c r="O30" s="15"/>
      <c r="P30" s="15"/>
      <c r="Q30" s="48" t="s">
        <v>15</v>
      </c>
      <c r="R30" s="13" t="s">
        <v>24</v>
      </c>
      <c r="S30" s="14">
        <f t="shared" si="4"/>
        <v>34916</v>
      </c>
      <c r="T30" s="14">
        <f t="shared" si="5"/>
        <v>35602</v>
      </c>
      <c r="U30" s="14">
        <f t="shared" si="6"/>
        <v>34701</v>
      </c>
      <c r="V30" s="28">
        <f t="shared" si="7"/>
        <v>34951</v>
      </c>
      <c r="W30" s="25">
        <f t="shared" si="8"/>
        <v>37087</v>
      </c>
      <c r="X30" s="14">
        <f t="shared" si="9"/>
        <v>37440</v>
      </c>
      <c r="Y30" s="14">
        <f t="shared" si="10"/>
        <v>39201</v>
      </c>
      <c r="Z30" s="14">
        <f t="shared" si="11"/>
        <v>42012</v>
      </c>
      <c r="AA30" s="14">
        <f t="shared" si="12"/>
        <v>44972</v>
      </c>
      <c r="AB30" s="14">
        <f t="shared" si="13"/>
        <v>47551</v>
      </c>
      <c r="AC30" s="14">
        <f t="shared" si="14"/>
        <v>46538</v>
      </c>
      <c r="AD30" s="28">
        <f t="shared" si="15"/>
        <v>51278</v>
      </c>
    </row>
    <row r="31" spans="1:30" ht="12.75">
      <c r="A31" s="50" t="s">
        <v>26</v>
      </c>
      <c r="B31" s="13" t="s">
        <v>24</v>
      </c>
      <c r="C31" s="14">
        <v>65907.45899999999</v>
      </c>
      <c r="D31" s="14">
        <v>68013.89100000002</v>
      </c>
      <c r="E31" s="14">
        <v>71169.92999999998</v>
      </c>
      <c r="F31" s="28">
        <v>72527.361</v>
      </c>
      <c r="G31" s="25">
        <v>75494.24100000001</v>
      </c>
      <c r="H31" s="25">
        <v>78172.37999999998</v>
      </c>
      <c r="I31" s="25">
        <v>79124.73800000003</v>
      </c>
      <c r="J31" s="25">
        <v>83143.97399999999</v>
      </c>
      <c r="K31" s="25">
        <v>88459.465</v>
      </c>
      <c r="L31" s="25">
        <v>92170.368</v>
      </c>
      <c r="M31" s="25">
        <v>92280.49300000002</v>
      </c>
      <c r="N31" s="28">
        <v>97297.63200000001</v>
      </c>
      <c r="O31" s="15"/>
      <c r="P31" s="15"/>
      <c r="Q31" s="50" t="s">
        <v>26</v>
      </c>
      <c r="R31" s="13" t="s">
        <v>24</v>
      </c>
      <c r="S31" s="14">
        <f t="shared" si="4"/>
        <v>65907</v>
      </c>
      <c r="T31" s="14">
        <f t="shared" si="5"/>
        <v>68014</v>
      </c>
      <c r="U31" s="14">
        <f t="shared" si="6"/>
        <v>71170</v>
      </c>
      <c r="V31" s="28">
        <f t="shared" si="7"/>
        <v>72527</v>
      </c>
      <c r="W31" s="25">
        <f t="shared" si="8"/>
        <v>75494</v>
      </c>
      <c r="X31" s="14">
        <f t="shared" si="9"/>
        <v>78172</v>
      </c>
      <c r="Y31" s="14">
        <f t="shared" si="10"/>
        <v>79125</v>
      </c>
      <c r="Z31" s="14">
        <f t="shared" si="11"/>
        <v>83144</v>
      </c>
      <c r="AA31" s="14">
        <f t="shared" si="12"/>
        <v>88459</v>
      </c>
      <c r="AB31" s="14">
        <f t="shared" si="13"/>
        <v>92170</v>
      </c>
      <c r="AC31" s="14">
        <f t="shared" si="14"/>
        <v>92280</v>
      </c>
      <c r="AD31" s="28">
        <f t="shared" si="15"/>
        <v>97298</v>
      </c>
    </row>
    <row r="32" spans="1:30" ht="12.75">
      <c r="A32" s="48" t="s">
        <v>43</v>
      </c>
      <c r="B32" s="13" t="s">
        <v>24</v>
      </c>
      <c r="C32" s="14">
        <v>183027</v>
      </c>
      <c r="D32" s="14">
        <v>191343</v>
      </c>
      <c r="E32" s="14">
        <v>194847</v>
      </c>
      <c r="F32" s="28">
        <v>198063</v>
      </c>
      <c r="G32" s="25">
        <v>208968</v>
      </c>
      <c r="H32" s="25">
        <v>213595</v>
      </c>
      <c r="I32" s="25">
        <v>218508</v>
      </c>
      <c r="J32" s="25">
        <v>226414</v>
      </c>
      <c r="K32" s="25">
        <v>234400</v>
      </c>
      <c r="L32" s="25">
        <v>241072</v>
      </c>
      <c r="M32" s="25">
        <v>242071</v>
      </c>
      <c r="N32" s="28">
        <v>255407</v>
      </c>
      <c r="O32" s="15"/>
      <c r="P32" s="15"/>
      <c r="Q32" s="48" t="s">
        <v>43</v>
      </c>
      <c r="R32" s="13" t="s">
        <v>24</v>
      </c>
      <c r="S32" s="14">
        <f t="shared" si="4"/>
        <v>183027</v>
      </c>
      <c r="T32" s="14">
        <f t="shared" si="5"/>
        <v>191343</v>
      </c>
      <c r="U32" s="14">
        <f t="shared" si="6"/>
        <v>194847</v>
      </c>
      <c r="V32" s="28">
        <f t="shared" si="7"/>
        <v>198063</v>
      </c>
      <c r="W32" s="25">
        <f t="shared" si="8"/>
        <v>208968</v>
      </c>
      <c r="X32" s="14">
        <f t="shared" si="9"/>
        <v>213595</v>
      </c>
      <c r="Y32" s="14">
        <f t="shared" si="10"/>
        <v>218508</v>
      </c>
      <c r="Z32" s="14">
        <f t="shared" si="11"/>
        <v>226414</v>
      </c>
      <c r="AA32" s="14">
        <f t="shared" si="12"/>
        <v>234400</v>
      </c>
      <c r="AB32" s="14">
        <f t="shared" si="13"/>
        <v>241072</v>
      </c>
      <c r="AC32" s="14">
        <f t="shared" si="14"/>
        <v>242071</v>
      </c>
      <c r="AD32" s="28">
        <f t="shared" si="15"/>
        <v>255407</v>
      </c>
    </row>
    <row r="33" spans="1:30" ht="12.75">
      <c r="A33" s="48" t="s">
        <v>44</v>
      </c>
      <c r="B33" s="13" t="s">
        <v>17</v>
      </c>
      <c r="C33" s="14">
        <v>3550725</v>
      </c>
      <c r="D33" s="14">
        <v>3682568</v>
      </c>
      <c r="E33" s="14">
        <v>3706830</v>
      </c>
      <c r="F33" s="28">
        <v>3774214</v>
      </c>
      <c r="G33" s="25">
        <v>4072226</v>
      </c>
      <c r="H33" s="25">
        <v>4286027</v>
      </c>
      <c r="I33" s="25">
        <v>4429374</v>
      </c>
      <c r="J33" s="25">
        <v>4695196</v>
      </c>
      <c r="K33" s="25">
        <v>4921700</v>
      </c>
      <c r="L33" s="25">
        <v>5197578</v>
      </c>
      <c r="M33" s="25">
        <v>5214616</v>
      </c>
      <c r="N33" s="28">
        <v>5607954</v>
      </c>
      <c r="O33" s="15"/>
      <c r="P33" s="15"/>
      <c r="Q33" s="48" t="s">
        <v>44</v>
      </c>
      <c r="R33" s="13" t="s">
        <v>17</v>
      </c>
      <c r="S33" s="14">
        <f t="shared" si="4"/>
        <v>3550725</v>
      </c>
      <c r="T33" s="14">
        <f t="shared" si="5"/>
        <v>3682568</v>
      </c>
      <c r="U33" s="14">
        <f t="shared" si="6"/>
        <v>3706830</v>
      </c>
      <c r="V33" s="28">
        <f t="shared" si="7"/>
        <v>3774214</v>
      </c>
      <c r="W33" s="25">
        <f t="shared" si="8"/>
        <v>4072226</v>
      </c>
      <c r="X33" s="14">
        <f t="shared" si="9"/>
        <v>4286027</v>
      </c>
      <c r="Y33" s="14">
        <f t="shared" si="10"/>
        <v>4429374</v>
      </c>
      <c r="Z33" s="14">
        <f t="shared" si="11"/>
        <v>4695196</v>
      </c>
      <c r="AA33" s="14">
        <f t="shared" si="12"/>
        <v>4921700</v>
      </c>
      <c r="AB33" s="14">
        <f t="shared" si="13"/>
        <v>5197578</v>
      </c>
      <c r="AC33" s="14">
        <f t="shared" si="14"/>
        <v>5214616</v>
      </c>
      <c r="AD33" s="28">
        <f t="shared" si="15"/>
        <v>5607954</v>
      </c>
    </row>
    <row r="34" spans="1:30" ht="13.5" thickBot="1">
      <c r="A34" s="64" t="s">
        <v>57</v>
      </c>
      <c r="B34" s="65" t="s">
        <v>16</v>
      </c>
      <c r="C34" s="60">
        <v>1573703</v>
      </c>
      <c r="D34" s="60">
        <v>1634575</v>
      </c>
      <c r="E34" s="60">
        <v>1657278</v>
      </c>
      <c r="F34" s="61">
        <v>1708227</v>
      </c>
      <c r="G34" s="62">
        <v>1822065</v>
      </c>
      <c r="H34" s="62">
        <v>1873719</v>
      </c>
      <c r="I34" s="62">
        <v>1945974</v>
      </c>
      <c r="J34" s="62">
        <v>2055275</v>
      </c>
      <c r="K34" s="62">
        <v>2127266</v>
      </c>
      <c r="L34" s="62">
        <v>2237298</v>
      </c>
      <c r="M34" s="62">
        <v>2062436</v>
      </c>
      <c r="N34" s="61" t="s">
        <v>59</v>
      </c>
      <c r="O34" s="15"/>
      <c r="P34" s="15"/>
      <c r="Q34" s="64" t="s">
        <v>29</v>
      </c>
      <c r="R34" s="65" t="s">
        <v>16</v>
      </c>
      <c r="S34" s="60">
        <f t="shared" si="4"/>
        <v>1573703</v>
      </c>
      <c r="T34" s="60">
        <f t="shared" si="5"/>
        <v>1634575</v>
      </c>
      <c r="U34" s="60">
        <f t="shared" si="6"/>
        <v>1657278</v>
      </c>
      <c r="V34" s="61">
        <f t="shared" si="7"/>
        <v>1708227</v>
      </c>
      <c r="W34" s="62">
        <f t="shared" si="8"/>
        <v>1822065</v>
      </c>
      <c r="X34" s="60">
        <f t="shared" si="9"/>
        <v>1873719</v>
      </c>
      <c r="Y34" s="60">
        <f t="shared" si="10"/>
        <v>1945974</v>
      </c>
      <c r="Z34" s="60">
        <f t="shared" si="11"/>
        <v>2055275</v>
      </c>
      <c r="AA34" s="60">
        <f aca="true" t="shared" si="16" ref="AA34">ROUND(K34,0)</f>
        <v>2127266</v>
      </c>
      <c r="AB34" s="60">
        <f t="shared" si="13"/>
        <v>2237298</v>
      </c>
      <c r="AC34" s="60">
        <f t="shared" si="14"/>
        <v>2062436</v>
      </c>
      <c r="AD34" s="61" t="e">
        <f aca="true" t="shared" si="17" ref="AD34">ROUND(N34,0)</f>
        <v>#VALUE!</v>
      </c>
    </row>
    <row r="35" ht="12.75">
      <c r="A35" s="96" t="s">
        <v>61</v>
      </c>
    </row>
    <row r="36" spans="1:2" ht="12.75">
      <c r="A36" s="96" t="s">
        <v>51</v>
      </c>
      <c r="B36" s="5"/>
    </row>
    <row r="37" ht="13.5" customHeight="1">
      <c r="A37" s="96" t="s">
        <v>58</v>
      </c>
    </row>
    <row r="39" ht="12.75">
      <c r="A39" s="10"/>
    </row>
    <row r="40" ht="12.75">
      <c r="A40" s="10"/>
    </row>
    <row r="43" ht="12.75">
      <c r="A43" s="10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Header>&amp;CTABLE A.1 GNI QUESTIONNAIRE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abSelected="1" workbookViewId="0" topLeftCell="A1">
      <selection activeCell="Q35" sqref="Q35"/>
    </sheetView>
  </sheetViews>
  <sheetFormatPr defaultColWidth="9.140625" defaultRowHeight="12.75"/>
  <cols>
    <col min="1" max="1" width="12.421875" style="0" customWidth="1"/>
  </cols>
  <sheetData>
    <row r="1" spans="1:13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5.75">
      <c r="A2" s="41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2"/>
    </row>
    <row r="3" spans="1:13" ht="14.25">
      <c r="A3" s="43"/>
      <c r="B3" s="2"/>
      <c r="C3" s="32" t="s">
        <v>22</v>
      </c>
      <c r="D3" s="2"/>
      <c r="E3" s="36"/>
      <c r="F3" s="97" t="s">
        <v>50</v>
      </c>
      <c r="G3" s="97"/>
      <c r="H3" s="97"/>
      <c r="I3" s="97"/>
      <c r="J3" s="97"/>
      <c r="K3" s="97"/>
      <c r="L3" s="97"/>
      <c r="M3" s="98"/>
    </row>
    <row r="4" spans="1:13" ht="12.75">
      <c r="A4" s="44"/>
      <c r="B4" s="21"/>
      <c r="C4" s="33" t="s">
        <v>0</v>
      </c>
      <c r="D4" s="21"/>
      <c r="E4" s="37"/>
      <c r="F4" s="99" t="s">
        <v>46</v>
      </c>
      <c r="G4" s="99"/>
      <c r="H4" s="99"/>
      <c r="I4" s="99"/>
      <c r="J4" s="99"/>
      <c r="K4" s="99"/>
      <c r="L4" s="99"/>
      <c r="M4" s="100"/>
    </row>
    <row r="5" spans="1:13" ht="12.75">
      <c r="A5" s="45" t="s">
        <v>1</v>
      </c>
      <c r="B5" s="4">
        <v>2010</v>
      </c>
      <c r="C5" s="4">
        <v>2011</v>
      </c>
      <c r="D5" s="4">
        <v>2012</v>
      </c>
      <c r="E5" s="29">
        <v>2013</v>
      </c>
      <c r="F5" s="8">
        <v>2014</v>
      </c>
      <c r="G5" s="4">
        <v>2015</v>
      </c>
      <c r="H5" s="8">
        <v>2016</v>
      </c>
      <c r="I5" s="8">
        <v>2017</v>
      </c>
      <c r="J5" s="8">
        <v>2018</v>
      </c>
      <c r="K5" s="8">
        <v>2019</v>
      </c>
      <c r="L5" s="8">
        <v>2020</v>
      </c>
      <c r="M5" s="29">
        <v>2021</v>
      </c>
    </row>
    <row r="6" spans="1:13" ht="12.75">
      <c r="A6" s="46" t="s">
        <v>2</v>
      </c>
      <c r="B6" s="20"/>
      <c r="C6" s="20"/>
      <c r="D6" s="20"/>
      <c r="E6" s="31"/>
      <c r="F6" s="30"/>
      <c r="G6" s="30"/>
      <c r="H6" s="30"/>
      <c r="I6" s="30"/>
      <c r="J6" s="30"/>
      <c r="K6" s="30"/>
      <c r="L6" s="30"/>
      <c r="M6" s="31"/>
    </row>
    <row r="7" spans="1:14" ht="12.75">
      <c r="A7" s="47" t="s">
        <v>32</v>
      </c>
      <c r="B7" s="34">
        <f>('2023GNI'!T7-'2022GNI'!S7)/'2022GNI'!S7*100</f>
        <v>0</v>
      </c>
      <c r="C7" s="34">
        <f>('2023GNI'!U7-'2022GNI'!T7)/'2022GNI'!T7*100</f>
        <v>0</v>
      </c>
      <c r="D7" s="34">
        <f>('2023GNI'!V7-'2022GNI'!U7)/'2022GNI'!U7*100</f>
        <v>0</v>
      </c>
      <c r="E7" s="35">
        <f>('2023GNI'!W7-'2022GNI'!V7)/'2022GNI'!V7*100</f>
        <v>0</v>
      </c>
      <c r="F7" s="35">
        <f>('2023GNI'!X7-'2022GNI'!W7)/'2022GNI'!W7*100</f>
        <v>0</v>
      </c>
      <c r="G7" s="35">
        <f>('2023GNI'!Y7-'2022GNI'!X7)/'2022GNI'!X7*100</f>
        <v>0</v>
      </c>
      <c r="H7" s="35">
        <f>('2023GNI'!Z7-'2022GNI'!Y7)/'2022GNI'!Y7*100</f>
        <v>0</v>
      </c>
      <c r="I7" s="35">
        <f>('2023GNI'!AA7-'2022GNI'!Z7)/'2022GNI'!Z7*100</f>
        <v>0</v>
      </c>
      <c r="J7" s="35">
        <f>('2023GNI'!AB7-'2022GNI'!AA7)/'2022GNI'!AA7*100</f>
        <v>0</v>
      </c>
      <c r="K7" s="35">
        <f>('2023GNI'!AC7-'2022GNI'!AB7)/'2022GNI'!AB7*100</f>
        <v>0.006621488800372459</v>
      </c>
      <c r="L7" s="35">
        <f>('2023GNI'!AD7-'2022GNI'!AC7)/'2022GNI'!AC7*100</f>
        <v>0.20752694190537285</v>
      </c>
      <c r="M7" s="93">
        <f>('2023GNI'!AE7-'2022GNI'!AD7)/'2022GNI'!AD7*100</f>
        <v>1.257692914628373</v>
      </c>
      <c r="N7" s="18"/>
    </row>
    <row r="8" spans="1:13" ht="12.75">
      <c r="A8" s="47" t="s">
        <v>19</v>
      </c>
      <c r="B8" s="34">
        <f>('2023GNI'!T8-'2022GNI'!S8)/'2022GNI'!S8*100</f>
        <v>0.013777330779934696</v>
      </c>
      <c r="C8" s="34">
        <f>('2023GNI'!U8-'2022GNI'!T8)/'2022GNI'!T8*100</f>
        <v>0.012864218177140285</v>
      </c>
      <c r="D8" s="34">
        <f>('2023GNI'!V8-'2022GNI'!U8)/'2022GNI'!U8*100</f>
        <v>-0.0012359564448948819</v>
      </c>
      <c r="E8" s="35">
        <f>('2023GNI'!W8-'2022GNI'!V8)/'2022GNI'!V8*100</f>
        <v>0.0162813415825464</v>
      </c>
      <c r="F8" s="35">
        <f>('2023GNI'!X8-'2022GNI'!W8)/'2022GNI'!W8*100</f>
        <v>-0.0036011379595952317</v>
      </c>
      <c r="G8" s="35">
        <f>('2023GNI'!Y8-'2022GNI'!X8)/'2022GNI'!X8*100</f>
        <v>-0.024240745229767637</v>
      </c>
      <c r="H8" s="35">
        <f>('2023GNI'!Z8-'2022GNI'!Y8)/'2022GNI'!Y8*100</f>
        <v>-0.03684917848007977</v>
      </c>
      <c r="I8" s="35">
        <f>('2023GNI'!AA8-'2022GNI'!Z8)/'2022GNI'!Z8*100</f>
        <v>-0.06074003266021428</v>
      </c>
      <c r="J8" s="35">
        <f>('2023GNI'!AB8-'2022GNI'!AA8)/'2022GNI'!AA8*100</f>
        <v>-0.04699115626439104</v>
      </c>
      <c r="K8" s="35">
        <f>('2023GNI'!AC8-'2022GNI'!AB8)/'2022GNI'!AB8*100</f>
        <v>-0.04701015419330575</v>
      </c>
      <c r="L8" s="35">
        <f>('2023GNI'!AD8-'2022GNI'!AC8)/'2022GNI'!AC8*100</f>
        <v>-0.006874446821857304</v>
      </c>
      <c r="M8" s="93">
        <f>('2023GNI'!AE8-'2022GNI'!AD8)/'2022GNI'!AD8*100</f>
        <v>-1.4247939256064053</v>
      </c>
    </row>
    <row r="9" spans="1:13" ht="12.75">
      <c r="A9" s="47" t="s">
        <v>56</v>
      </c>
      <c r="B9" s="34">
        <f>('2023GNI'!T9-'2022GNI'!S9)/'2022GNI'!S9*100</f>
        <v>0</v>
      </c>
      <c r="C9" s="34">
        <f>('2023GNI'!U9-'2022GNI'!T9)/'2022GNI'!T9*100</f>
        <v>0</v>
      </c>
      <c r="D9" s="34">
        <f>('2023GNI'!V9-'2022GNI'!U9)/'2022GNI'!U9*100</f>
        <v>0</v>
      </c>
      <c r="E9" s="35">
        <f>('2023GNI'!W9-'2022GNI'!V9)/'2022GNI'!V9*100</f>
        <v>0</v>
      </c>
      <c r="F9" s="35">
        <f>('2023GNI'!X9-'2022GNI'!W9)/'2022GNI'!W9*100</f>
        <v>0</v>
      </c>
      <c r="G9" s="35">
        <f>('2023GNI'!Y9-'2022GNI'!X9)/'2022GNI'!X9*100</f>
        <v>0</v>
      </c>
      <c r="H9" s="35">
        <f>('2023GNI'!Z9-'2022GNI'!Y9)/'2022GNI'!Y9*100</f>
        <v>0</v>
      </c>
      <c r="I9" s="35">
        <f>('2023GNI'!AA9-'2022GNI'!Z9)/'2022GNI'!Z9*100</f>
        <v>0</v>
      </c>
      <c r="J9" s="35">
        <f>('2023GNI'!AB9-'2022GNI'!AA9)/'2022GNI'!AA9*100</f>
        <v>0</v>
      </c>
      <c r="K9" s="35">
        <f>('2023GNI'!AC9-'2022GNI'!AB9)/'2022GNI'!AB9*100</f>
        <v>0</v>
      </c>
      <c r="L9" s="35">
        <f>('2023GNI'!AD9-'2022GNI'!AC9)/'2022GNI'!AC9*100</f>
        <v>0</v>
      </c>
      <c r="M9" s="93">
        <f>('2023GNI'!AE9-'2022GNI'!AD9)/'2022GNI'!AD9*100</f>
        <v>0.4187680763506663</v>
      </c>
    </row>
    <row r="10" spans="1:13" ht="12.75">
      <c r="A10" s="47" t="s">
        <v>33</v>
      </c>
      <c r="B10" s="34">
        <f>('2023GNI'!T10-'2022GNI'!S10)/'2022GNI'!S10*100</f>
        <v>0</v>
      </c>
      <c r="C10" s="34">
        <f>('2023GNI'!U10-'2022GNI'!T10)/'2022GNI'!T10*100</f>
        <v>0</v>
      </c>
      <c r="D10" s="34">
        <f>('2023GNI'!V10-'2022GNI'!U10)/'2022GNI'!U10*100</f>
        <v>0</v>
      </c>
      <c r="E10" s="35">
        <f>('2023GNI'!W10-'2022GNI'!V10)/'2022GNI'!V10*100</f>
        <v>0</v>
      </c>
      <c r="F10" s="35">
        <f>('2023GNI'!X10-'2022GNI'!W10)/'2022GNI'!W10*100</f>
        <v>0</v>
      </c>
      <c r="G10" s="35">
        <f>('2023GNI'!Y10-'2022GNI'!X10)/'2022GNI'!X10*100</f>
        <v>0</v>
      </c>
      <c r="H10" s="35">
        <f>('2023GNI'!Z10-'2022GNI'!Y10)/'2022GNI'!Y10*100</f>
        <v>0</v>
      </c>
      <c r="I10" s="35">
        <f>('2023GNI'!AA10-'2022GNI'!Z10)/'2022GNI'!Z10*100</f>
        <v>0</v>
      </c>
      <c r="J10" s="35">
        <f>('2023GNI'!AB10-'2022GNI'!AA10)/'2022GNI'!AA10*100</f>
        <v>0</v>
      </c>
      <c r="K10" s="35">
        <f>('2023GNI'!AC10-'2022GNI'!AB10)/'2022GNI'!AB10*100</f>
        <v>0</v>
      </c>
      <c r="L10" s="35">
        <f>('2023GNI'!AD10-'2022GNI'!AC10)/'2022GNI'!AC10*100</f>
        <v>-0.057808197218977196</v>
      </c>
      <c r="M10" s="93">
        <f>('2023GNI'!AE10-'2022GNI'!AD10)/'2022GNI'!AD10*100</f>
        <v>2.327783555591111</v>
      </c>
    </row>
    <row r="11" spans="1:13" ht="12.75">
      <c r="A11" s="47" t="s">
        <v>34</v>
      </c>
      <c r="B11" s="34">
        <f>('2023GNI'!T11-'2022GNI'!S11)/'2022GNI'!S11*100</f>
        <v>0</v>
      </c>
      <c r="C11" s="34">
        <f>('2023GNI'!U11-'2022GNI'!T11)/'2022GNI'!T11*100</f>
        <v>0</v>
      </c>
      <c r="D11" s="34">
        <f>('2023GNI'!V11-'2022GNI'!U11)/'2022GNI'!U11*100</f>
        <v>0</v>
      </c>
      <c r="E11" s="35">
        <f>('2023GNI'!W11-'2022GNI'!V11)/'2022GNI'!V11*100</f>
        <v>0</v>
      </c>
      <c r="F11" s="35">
        <f>('2023GNI'!X11-'2022GNI'!W11)/'2022GNI'!W11*100</f>
        <v>0</v>
      </c>
      <c r="G11" s="35">
        <f>('2023GNI'!Y11-'2022GNI'!X11)/'2022GNI'!X11*100</f>
        <v>0</v>
      </c>
      <c r="H11" s="35">
        <f>('2023GNI'!Z11-'2022GNI'!Y11)/'2022GNI'!Y11*100</f>
        <v>0</v>
      </c>
      <c r="I11" s="35">
        <f>('2023GNI'!AA11-'2022GNI'!Z11)/'2022GNI'!Z11*100</f>
        <v>0</v>
      </c>
      <c r="J11" s="35">
        <f>('2023GNI'!AB11-'2022GNI'!AA11)/'2022GNI'!AA11*100</f>
        <v>0</v>
      </c>
      <c r="K11" s="35">
        <f>('2023GNI'!AC11-'2022GNI'!AB11)/'2022GNI'!AB11*100</f>
        <v>0.3533891791314009</v>
      </c>
      <c r="L11" s="35">
        <f>('2023GNI'!AD11-'2022GNI'!AC11)/'2022GNI'!AC11*100</f>
        <v>-0.2059790107359535</v>
      </c>
      <c r="M11" s="93">
        <f>('2023GNI'!AE11-'2022GNI'!AD11)/'2022GNI'!AD11*100</f>
        <v>0.7319215615613683</v>
      </c>
    </row>
    <row r="12" spans="1:13" ht="12.75">
      <c r="A12" s="47" t="s">
        <v>7</v>
      </c>
      <c r="B12" s="34">
        <f>('2023GNI'!T12-'2022GNI'!S12)/'2022GNI'!S12*100</f>
        <v>0</v>
      </c>
      <c r="C12" s="34">
        <f>('2023GNI'!U12-'2022GNI'!T12)/'2022GNI'!T12*100</f>
        <v>0</v>
      </c>
      <c r="D12" s="34">
        <f>('2023GNI'!V12-'2022GNI'!U12)/'2022GNI'!U12*100</f>
        <v>0</v>
      </c>
      <c r="E12" s="35">
        <f>('2023GNI'!W12-'2022GNI'!V12)/'2022GNI'!V12*100</f>
        <v>0</v>
      </c>
      <c r="F12" s="35">
        <f>('2023GNI'!X12-'2022GNI'!W12)/'2022GNI'!W12*100</f>
        <v>0</v>
      </c>
      <c r="G12" s="35">
        <f>('2023GNI'!Y12-'2022GNI'!X12)/'2022GNI'!X12*100</f>
        <v>0</v>
      </c>
      <c r="H12" s="35">
        <f>('2023GNI'!Z12-'2022GNI'!Y12)/'2022GNI'!Y12*100</f>
        <v>0</v>
      </c>
      <c r="I12" s="35">
        <f>('2023GNI'!AA12-'2022GNI'!Z12)/'2022GNI'!Z12*100</f>
        <v>0</v>
      </c>
      <c r="J12" s="35">
        <f>('2023GNI'!AB12-'2022GNI'!AA12)/'2022GNI'!AA12*100</f>
        <v>-0.10243076074538077</v>
      </c>
      <c r="K12" s="35">
        <f>('2023GNI'!AC12-'2022GNI'!AB12)/'2022GNI'!AB12*100</f>
        <v>0.6019895018903938</v>
      </c>
      <c r="L12" s="35">
        <f>('2023GNI'!AD12-'2022GNI'!AC12)/'2022GNI'!AC12*100</f>
        <v>-0.3939907209661978</v>
      </c>
      <c r="M12" s="93">
        <f>('2023GNI'!AE12-'2022GNI'!AD12)/'2022GNI'!AD12*100</f>
        <v>-0.7411003236245954</v>
      </c>
    </row>
    <row r="13" spans="1:13" ht="12.75">
      <c r="A13" s="48" t="s">
        <v>37</v>
      </c>
      <c r="B13" s="34">
        <f>('2023GNI'!T13-'2022GNI'!S13)/'2022GNI'!S13*100</f>
        <v>0</v>
      </c>
      <c r="C13" s="34">
        <f>('2023GNI'!U13-'2022GNI'!T13)/'2022GNI'!T13*100</f>
        <v>0</v>
      </c>
      <c r="D13" s="34">
        <f>('2023GNI'!V13-'2022GNI'!U13)/'2022GNI'!U13*100</f>
        <v>0</v>
      </c>
      <c r="E13" s="35">
        <f>('2023GNI'!W13-'2022GNI'!V13)/'2022GNI'!V13*100</f>
        <v>0</v>
      </c>
      <c r="F13" s="35">
        <f>('2023GNI'!X13-'2022GNI'!W13)/'2022GNI'!W13*100</f>
        <v>0</v>
      </c>
      <c r="G13" s="35">
        <f>('2023GNI'!Y13-'2022GNI'!X13)/'2022GNI'!X13*100</f>
        <v>0</v>
      </c>
      <c r="H13" s="35">
        <f>('2023GNI'!Z13-'2022GNI'!Y13)/'2022GNI'!Y13*100</f>
        <v>0</v>
      </c>
      <c r="I13" s="35">
        <f>('2023GNI'!AA13-'2022GNI'!Z13)/'2022GNI'!Z13*100</f>
        <v>0</v>
      </c>
      <c r="J13" s="35">
        <f>('2023GNI'!AB13-'2022GNI'!AA13)/'2022GNI'!AA13*100</f>
        <v>0.31977765583238915</v>
      </c>
      <c r="K13" s="35">
        <f>('2023GNI'!AC13-'2022GNI'!AB13)/'2022GNI'!AB13*100</f>
        <v>-0.1252418213842289</v>
      </c>
      <c r="L13" s="35">
        <f>('2023GNI'!AD13-'2022GNI'!AC13)/'2022GNI'!AC13*100</f>
        <v>1.1932162325863114</v>
      </c>
      <c r="M13" s="93">
        <f>('2023GNI'!AE13-'2022GNI'!AD13)/'2022GNI'!AD13*100</f>
        <v>0.19351986670005347</v>
      </c>
    </row>
    <row r="14" spans="1:13" ht="12.75">
      <c r="A14" s="48" t="s">
        <v>4</v>
      </c>
      <c r="B14" s="34">
        <f>('2023GNI'!T14-'2022GNI'!S14)/'2022GNI'!S14*100</f>
        <v>0</v>
      </c>
      <c r="C14" s="34">
        <f>('2023GNI'!U14-'2022GNI'!T14)/'2022GNI'!T14*100</f>
        <v>0</v>
      </c>
      <c r="D14" s="34">
        <f>('2023GNI'!V14-'2022GNI'!U14)/'2022GNI'!U14*100</f>
        <v>0</v>
      </c>
      <c r="E14" s="35">
        <f>('2023GNI'!W14-'2022GNI'!V14)/'2022GNI'!V14*100</f>
        <v>0</v>
      </c>
      <c r="F14" s="35">
        <f>('2023GNI'!X14-'2022GNI'!W14)/'2022GNI'!W14*100</f>
        <v>0</v>
      </c>
      <c r="G14" s="35">
        <f>('2023GNI'!Y14-'2022GNI'!X14)/'2022GNI'!X14*100</f>
        <v>0</v>
      </c>
      <c r="H14" s="35">
        <f>('2023GNI'!Z14-'2022GNI'!Y14)/'2022GNI'!Y14*100</f>
        <v>0</v>
      </c>
      <c r="I14" s="35">
        <f>('2023GNI'!AA14-'2022GNI'!Z14)/'2022GNI'!Z14*100</f>
        <v>0</v>
      </c>
      <c r="J14" s="35">
        <f>('2023GNI'!AB14-'2022GNI'!AA14)/'2022GNI'!AA14*100</f>
        <v>0</v>
      </c>
      <c r="K14" s="35">
        <f>('2023GNI'!AC14-'2022GNI'!AB14)/'2022GNI'!AB14*100</f>
        <v>-0.0022014066988805844</v>
      </c>
      <c r="L14" s="35">
        <f>('2023GNI'!AD14-'2022GNI'!AC14)/'2022GNI'!AC14*100</f>
        <v>-0.149453219927096</v>
      </c>
      <c r="M14" s="93">
        <f>('2023GNI'!AE14-'2022GNI'!AD14)/'2022GNI'!AD14*100</f>
        <v>-0.4306698879373732</v>
      </c>
    </row>
    <row r="15" spans="1:13" ht="12.75">
      <c r="A15" s="49" t="s">
        <v>35</v>
      </c>
      <c r="B15" s="34">
        <f>('2023GNI'!T15-'2022GNI'!S15)/'2022GNI'!S15*100</f>
        <v>0</v>
      </c>
      <c r="C15" s="34">
        <f>('2023GNI'!U15-'2022GNI'!T15)/'2022GNI'!T15*100</f>
        <v>0</v>
      </c>
      <c r="D15" s="34">
        <f>('2023GNI'!V15-'2022GNI'!U15)/'2022GNI'!U15*100</f>
        <v>0</v>
      </c>
      <c r="E15" s="35">
        <f>('2023GNI'!W15-'2022GNI'!V15)/'2022GNI'!V15*100</f>
        <v>0</v>
      </c>
      <c r="F15" s="35">
        <f>('2023GNI'!X15-'2022GNI'!W15)/'2022GNI'!W15*100</f>
        <v>0</v>
      </c>
      <c r="G15" s="35">
        <f>('2023GNI'!Y15-'2022GNI'!X15)/'2022GNI'!X15*100</f>
        <v>0</v>
      </c>
      <c r="H15" s="35">
        <f>('2023GNI'!Z15-'2022GNI'!Y15)/'2022GNI'!Y15*100</f>
        <v>0</v>
      </c>
      <c r="I15" s="35">
        <f>('2023GNI'!AA15-'2022GNI'!Z15)/'2022GNI'!Z15*100</f>
        <v>0</v>
      </c>
      <c r="J15" s="35">
        <f>('2023GNI'!AB15-'2022GNI'!AA15)/'2022GNI'!AA15*100</f>
        <v>0</v>
      </c>
      <c r="K15" s="35">
        <f>('2023GNI'!AC15-'2022GNI'!AB15)/'2022GNI'!AB15*100</f>
        <v>0</v>
      </c>
      <c r="L15" s="35">
        <f>('2023GNI'!AD15-'2022GNI'!AC15)/'2022GNI'!AC15*100</f>
        <v>0.10270137634120771</v>
      </c>
      <c r="M15" s="93">
        <f>('2023GNI'!AE15-'2022GNI'!AD15)/'2022GNI'!AD15*100</f>
        <v>1.5341562429163145</v>
      </c>
    </row>
    <row r="16" spans="1:13" ht="12.75">
      <c r="A16" s="48" t="s">
        <v>36</v>
      </c>
      <c r="B16" s="34">
        <f>('2023GNI'!T16-'2022GNI'!S16)/'2022GNI'!S16*100</f>
        <v>0</v>
      </c>
      <c r="C16" s="34">
        <f>('2023GNI'!U16-'2022GNI'!T16)/'2022GNI'!T16*100</f>
        <v>0</v>
      </c>
      <c r="D16" s="34">
        <f>('2023GNI'!V16-'2022GNI'!U16)/'2022GNI'!U16*100</f>
        <v>0</v>
      </c>
      <c r="E16" s="35">
        <f>('2023GNI'!W16-'2022GNI'!V16)/'2022GNI'!V16*100</f>
        <v>0</v>
      </c>
      <c r="F16" s="35">
        <f>('2023GNI'!X16-'2022GNI'!W16)/'2022GNI'!W16*100</f>
        <v>0</v>
      </c>
      <c r="G16" s="35">
        <f>('2023GNI'!Y16-'2022GNI'!X16)/'2022GNI'!X16*100</f>
        <v>0</v>
      </c>
      <c r="H16" s="35">
        <f>('2023GNI'!Z16-'2022GNI'!Y16)/'2022GNI'!Y16*100</f>
        <v>0</v>
      </c>
      <c r="I16" s="35">
        <f>('2023GNI'!AA16-'2022GNI'!Z16)/'2022GNI'!Z16*100</f>
        <v>0</v>
      </c>
      <c r="J16" s="35">
        <f>('2023GNI'!AB16-'2022GNI'!AA16)/'2022GNI'!AA16*100</f>
        <v>0</v>
      </c>
      <c r="K16" s="35">
        <f>('2023GNI'!AC16-'2022GNI'!AB16)/'2022GNI'!AB16*100</f>
        <v>0</v>
      </c>
      <c r="L16" s="35">
        <f>('2023GNI'!AD16-'2022GNI'!AC16)/'2022GNI'!AC16*100</f>
        <v>-0.44736439227101565</v>
      </c>
      <c r="M16" s="93">
        <f>('2023GNI'!AE16-'2022GNI'!AD16)/'2022GNI'!AD16*100</f>
        <v>-0.6694026172586177</v>
      </c>
    </row>
    <row r="17" spans="1:13" ht="12.75">
      <c r="A17" s="50" t="s">
        <v>27</v>
      </c>
      <c r="B17" s="34">
        <f>('2023GNI'!T17-'2022GNI'!S17)/'2022GNI'!S17*100</f>
        <v>0</v>
      </c>
      <c r="C17" s="34">
        <f>('2023GNI'!U17-'2022GNI'!T17)/'2022GNI'!T17*100</f>
        <v>0</v>
      </c>
      <c r="D17" s="34">
        <f>('2023GNI'!V17-'2022GNI'!U17)/'2022GNI'!U17*100</f>
        <v>0</v>
      </c>
      <c r="E17" s="35">
        <f>('2023GNI'!W17-'2022GNI'!V17)/'2022GNI'!V17*100</f>
        <v>0.22219025729386957</v>
      </c>
      <c r="F17" s="35">
        <f>('2023GNI'!X17-'2022GNI'!W17)/'2022GNI'!W17*100</f>
        <v>0.21983612216347814</v>
      </c>
      <c r="G17" s="35">
        <f>('2023GNI'!Y17-'2022GNI'!X17)/'2022GNI'!X17*100</f>
        <v>0.2267527728707538</v>
      </c>
      <c r="H17" s="35">
        <f>('2023GNI'!Z17-'2022GNI'!Y17)/'2022GNI'!Y17*100</f>
        <v>0.23776648466549408</v>
      </c>
      <c r="I17" s="35">
        <f>('2023GNI'!AA17-'2022GNI'!Z17)/'2022GNI'!Z17*100</f>
        <v>0.22310301808805025</v>
      </c>
      <c r="J17" s="35">
        <f>('2023GNI'!AB17-'2022GNI'!AA17)/'2022GNI'!AA17*100</f>
        <v>0.08641753041331242</v>
      </c>
      <c r="K17" s="35">
        <f>('2023GNI'!AC17-'2022GNI'!AB17)/'2022GNI'!AB17*100</f>
        <v>-0.13253617436517356</v>
      </c>
      <c r="L17" s="35">
        <f>('2023GNI'!AD17-'2022GNI'!AC17)/'2022GNI'!AC17*100</f>
        <v>-0.2576881252158138</v>
      </c>
      <c r="M17" s="93">
        <f>('2023GNI'!AE17-'2022GNI'!AD17)/'2022GNI'!AD17*100</f>
        <v>-0.5441091944230512</v>
      </c>
    </row>
    <row r="18" spans="1:13" ht="12.75">
      <c r="A18" s="49" t="s">
        <v>38</v>
      </c>
      <c r="B18" s="34">
        <f>('2023GNI'!T18-'2022GNI'!S18)/'2022GNI'!S18*100</f>
        <v>0</v>
      </c>
      <c r="C18" s="34">
        <f>('2023GNI'!U18-'2022GNI'!T18)/'2022GNI'!T18*100</f>
        <v>0</v>
      </c>
      <c r="D18" s="34">
        <f>('2023GNI'!V18-'2022GNI'!U18)/'2022GNI'!U18*100</f>
        <v>0</v>
      </c>
      <c r="E18" s="35">
        <f>('2023GNI'!W18-'2022GNI'!V18)/'2022GNI'!V18*100</f>
        <v>0</v>
      </c>
      <c r="F18" s="35">
        <f>('2023GNI'!X18-'2022GNI'!W18)/'2022GNI'!W18*100</f>
        <v>0</v>
      </c>
      <c r="G18" s="35">
        <f>('2023GNI'!Y18-'2022GNI'!X18)/'2022GNI'!X18*100</f>
        <v>0</v>
      </c>
      <c r="H18" s="35">
        <f>('2023GNI'!Z18-'2022GNI'!Y18)/'2022GNI'!Y18*100</f>
        <v>0</v>
      </c>
      <c r="I18" s="35">
        <f>('2023GNI'!AA18-'2022GNI'!Z18)/'2022GNI'!Z18*100</f>
        <v>0</v>
      </c>
      <c r="J18" s="35">
        <f>('2023GNI'!AB18-'2022GNI'!AA18)/'2022GNI'!AA18*100</f>
        <v>0</v>
      </c>
      <c r="K18" s="35">
        <f>('2023GNI'!AC18-'2022GNI'!AB18)/'2022GNI'!AB18*100</f>
        <v>-0.05171429864483149</v>
      </c>
      <c r="L18" s="35">
        <f>('2023GNI'!AD18-'2022GNI'!AC18)/'2022GNI'!AC18*100</f>
        <v>0.060842191532170534</v>
      </c>
      <c r="M18" s="93">
        <f>('2023GNI'!AE18-'2022GNI'!AD18)/'2022GNI'!AD18*100</f>
        <v>1.7432386244611298</v>
      </c>
    </row>
    <row r="19" spans="1:13" ht="12.75">
      <c r="A19" s="47" t="s">
        <v>5</v>
      </c>
      <c r="B19" s="34">
        <f>('2023GNI'!T19-'2022GNI'!S19)/'2022GNI'!S19*100</f>
        <v>0</v>
      </c>
      <c r="C19" s="34">
        <f>('2023GNI'!U19-'2022GNI'!T19)/'2022GNI'!T19*100</f>
        <v>0</v>
      </c>
      <c r="D19" s="34">
        <f>('2023GNI'!V19-'2022GNI'!U19)/'2022GNI'!U19*100</f>
        <v>0</v>
      </c>
      <c r="E19" s="35">
        <f>('2023GNI'!W19-'2022GNI'!V19)/'2022GNI'!V19*100</f>
        <v>0</v>
      </c>
      <c r="F19" s="35">
        <f>('2023GNI'!X19-'2022GNI'!W19)/'2022GNI'!W19*100</f>
        <v>0</v>
      </c>
      <c r="G19" s="35">
        <f>('2023GNI'!Y19-'2022GNI'!X19)/'2022GNI'!X19*100</f>
        <v>0</v>
      </c>
      <c r="H19" s="35">
        <f>('2023GNI'!Z19-'2022GNI'!Y19)/'2022GNI'!Y19*100</f>
        <v>0</v>
      </c>
      <c r="I19" s="35">
        <f>('2023GNI'!AA19-'2022GNI'!Z19)/'2022GNI'!Z19*100</f>
        <v>0</v>
      </c>
      <c r="J19" s="35">
        <f>('2023GNI'!AB19-'2022GNI'!AA19)/'2022GNI'!AA19*100</f>
        <v>0</v>
      </c>
      <c r="K19" s="35">
        <f>('2023GNI'!AC19-'2022GNI'!AB19)/'2022GNI'!AB19*100</f>
        <v>0.00456141951375268</v>
      </c>
      <c r="L19" s="35">
        <f>('2023GNI'!AD19-'2022GNI'!AC19)/'2022GNI'!AC19*100</f>
        <v>0.93829829043034</v>
      </c>
      <c r="M19" s="93">
        <f>('2023GNI'!AE19-'2022GNI'!AD19)/'2022GNI'!AD19*100</f>
        <v>3.4106412005457027</v>
      </c>
    </row>
    <row r="20" spans="1:13" ht="12.75">
      <c r="A20" s="50" t="s">
        <v>11</v>
      </c>
      <c r="B20" s="34">
        <f>('2023GNI'!T20-'2022GNI'!S20)/'2022GNI'!S20*100</f>
        <v>0</v>
      </c>
      <c r="C20" s="34">
        <f>('2023GNI'!U20-'2022GNI'!T20)/'2022GNI'!T20*100</f>
        <v>0</v>
      </c>
      <c r="D20" s="34">
        <f>('2023GNI'!V20-'2022GNI'!U20)/'2022GNI'!U20*100</f>
        <v>0</v>
      </c>
      <c r="E20" s="35">
        <f>('2023GNI'!W20-'2022GNI'!V20)/'2022GNI'!V20*100</f>
        <v>0</v>
      </c>
      <c r="F20" s="35">
        <f>('2023GNI'!X20-'2022GNI'!W20)/'2022GNI'!W20*100</f>
        <v>0</v>
      </c>
      <c r="G20" s="35">
        <f>('2023GNI'!Y20-'2022GNI'!X20)/'2022GNI'!X20*100</f>
        <v>0</v>
      </c>
      <c r="H20" s="35">
        <f>('2023GNI'!Z20-'2022GNI'!Y20)/'2022GNI'!Y20*100</f>
        <v>0</v>
      </c>
      <c r="I20" s="35">
        <f>('2023GNI'!AA20-'2022GNI'!Z20)/'2022GNI'!Z20*100</f>
        <v>0</v>
      </c>
      <c r="J20" s="35">
        <f>('2023GNI'!AB20-'2022GNI'!AA20)/'2022GNI'!AA20*100</f>
        <v>-0.0034852920674752546</v>
      </c>
      <c r="K20" s="35">
        <f>('2023GNI'!AC20-'2022GNI'!AB20)/'2022GNI'!AB20*100</f>
        <v>-0.3473026163463765</v>
      </c>
      <c r="L20" s="35">
        <f>('2023GNI'!AD20-'2022GNI'!AC20)/'2022GNI'!AC20*100</f>
        <v>-0.6009178855614621</v>
      </c>
      <c r="M20" s="93">
        <f>('2023GNI'!AE20-'2022GNI'!AD20)/'2022GNI'!AD20*100</f>
        <v>-1.0430839002267573</v>
      </c>
    </row>
    <row r="21" spans="1:13" ht="12.75">
      <c r="A21" s="47" t="s">
        <v>10</v>
      </c>
      <c r="B21" s="34">
        <f>('2023GNI'!T21-'2022GNI'!S21)/'2022GNI'!S21*100</f>
        <v>0</v>
      </c>
      <c r="C21" s="34">
        <f>('2023GNI'!U21-'2022GNI'!T21)/'2022GNI'!T21*100</f>
        <v>0</v>
      </c>
      <c r="D21" s="34">
        <f>('2023GNI'!V21-'2022GNI'!U21)/'2022GNI'!U21*100</f>
        <v>0</v>
      </c>
      <c r="E21" s="35">
        <f>('2023GNI'!W21-'2022GNI'!V21)/'2022GNI'!V21*100</f>
        <v>0</v>
      </c>
      <c r="F21" s="35">
        <f>('2023GNI'!X21-'2022GNI'!W21)/'2022GNI'!W21*100</f>
        <v>0</v>
      </c>
      <c r="G21" s="35">
        <f>('2023GNI'!Y21-'2022GNI'!X21)/'2022GNI'!X21*100</f>
        <v>0</v>
      </c>
      <c r="H21" s="35">
        <f>('2023GNI'!Z21-'2022GNI'!Y21)/'2022GNI'!Y21*100</f>
        <v>0</v>
      </c>
      <c r="I21" s="35">
        <f>('2023GNI'!AA21-'2022GNI'!Z21)/'2022GNI'!Z21*100</f>
        <v>0</v>
      </c>
      <c r="J21" s="35">
        <f>('2023GNI'!AB21-'2022GNI'!AA21)/'2022GNI'!AA21*100</f>
        <v>0</v>
      </c>
      <c r="K21" s="35">
        <f>('2023GNI'!AC21-'2022GNI'!AB21)/'2022GNI'!AB21*100</f>
        <v>0.10803940260565618</v>
      </c>
      <c r="L21" s="35">
        <f>('2023GNI'!AD21-'2022GNI'!AC21)/'2022GNI'!AC21*100</f>
        <v>0.20687657743390292</v>
      </c>
      <c r="M21" s="93">
        <f>('2023GNI'!AE21-'2022GNI'!AD21)/'2022GNI'!AD21*100</f>
        <v>0.5720527251184834</v>
      </c>
    </row>
    <row r="22" spans="1:13" ht="12.75">
      <c r="A22" s="48" t="s">
        <v>39</v>
      </c>
      <c r="B22" s="34">
        <f>('2023GNI'!T22-'2022GNI'!S22)/'2022GNI'!S22*100</f>
        <v>0</v>
      </c>
      <c r="C22" s="34">
        <f>('2023GNI'!U22-'2022GNI'!T22)/'2022GNI'!T22*100</f>
        <v>0</v>
      </c>
      <c r="D22" s="34">
        <f>('2023GNI'!V22-'2022GNI'!U22)/'2022GNI'!U22*100</f>
        <v>0</v>
      </c>
      <c r="E22" s="35">
        <f>('2023GNI'!W22-'2022GNI'!V22)/'2022GNI'!V22*100</f>
        <v>0</v>
      </c>
      <c r="F22" s="35">
        <f>('2023GNI'!X22-'2022GNI'!W22)/'2022GNI'!W22*100</f>
        <v>0</v>
      </c>
      <c r="G22" s="35">
        <f>('2023GNI'!Y22-'2022GNI'!X22)/'2022GNI'!X22*100</f>
        <v>0</v>
      </c>
      <c r="H22" s="35">
        <f>('2023GNI'!Z22-'2022GNI'!Y22)/'2022GNI'!Y22*100</f>
        <v>0</v>
      </c>
      <c r="I22" s="35">
        <f>('2023GNI'!AA22-'2022GNI'!Z22)/'2022GNI'!Z22*100</f>
        <v>0</v>
      </c>
      <c r="J22" s="35">
        <f>('2023GNI'!AB22-'2022GNI'!AA22)/'2022GNI'!AA22*100</f>
        <v>0</v>
      </c>
      <c r="K22" s="35">
        <f>('2023GNI'!AC22-'2022GNI'!AB22)/'2022GNI'!AB22*100</f>
        <v>1.8406953208715322</v>
      </c>
      <c r="L22" s="35">
        <f>('2023GNI'!AD22-'2022GNI'!AC22)/'2022GNI'!AC22*100</f>
        <v>1.3343763969602145</v>
      </c>
      <c r="M22" s="93">
        <f>('2023GNI'!AE22-'2022GNI'!AD22)/'2022GNI'!AD22*100</f>
        <v>-1.7792748167228054</v>
      </c>
    </row>
    <row r="23" spans="1:13" ht="12.75">
      <c r="A23" s="47" t="s">
        <v>8</v>
      </c>
      <c r="B23" s="34">
        <f>('2023GNI'!T23-'2022GNI'!S23)/'2022GNI'!S23*100</f>
        <v>0</v>
      </c>
      <c r="C23" s="34">
        <f>('2023GNI'!U23-'2022GNI'!T23)/'2022GNI'!T23*100</f>
        <v>0</v>
      </c>
      <c r="D23" s="34">
        <f>('2023GNI'!V23-'2022GNI'!U23)/'2022GNI'!U23*100</f>
        <v>0</v>
      </c>
      <c r="E23" s="35">
        <f>('2023GNI'!W23-'2022GNI'!V23)/'2022GNI'!V23*100</f>
        <v>0</v>
      </c>
      <c r="F23" s="35">
        <f>('2023GNI'!X23-'2022GNI'!W23)/'2022GNI'!W23*100</f>
        <v>0</v>
      </c>
      <c r="G23" s="35">
        <f>('2023GNI'!Y23-'2022GNI'!X23)/'2022GNI'!X23*100</f>
        <v>0</v>
      </c>
      <c r="H23" s="35">
        <f>('2023GNI'!Z23-'2022GNI'!Y23)/'2022GNI'!Y23*100</f>
        <v>0</v>
      </c>
      <c r="I23" s="35">
        <f>('2023GNI'!AA23-'2022GNI'!Z23)/'2022GNI'!Z23*100</f>
        <v>0</v>
      </c>
      <c r="J23" s="35">
        <f>('2023GNI'!AB23-'2022GNI'!AA23)/'2022GNI'!AA23*100</f>
        <v>0.0006572781598053823</v>
      </c>
      <c r="K23" s="35">
        <f>('2023GNI'!AC23-'2022GNI'!AB23)/'2022GNI'!AB23*100</f>
        <v>0.018404443562302985</v>
      </c>
      <c r="L23" s="35">
        <f>('2023GNI'!AD23-'2022GNI'!AC23)/'2022GNI'!AC23*100</f>
        <v>0.010511225334879748</v>
      </c>
      <c r="M23" s="93">
        <f>('2023GNI'!AE23-'2022GNI'!AD23)/'2022GNI'!AD23*100</f>
        <v>0.09543514709308437</v>
      </c>
    </row>
    <row r="24" spans="1:13" ht="12.75">
      <c r="A24" s="47" t="s">
        <v>12</v>
      </c>
      <c r="B24" s="34">
        <f>('2023GNI'!T24-'2022GNI'!S24)/'2022GNI'!S24*100</f>
        <v>0.24926000934725034</v>
      </c>
      <c r="C24" s="34">
        <f>('2023GNI'!U24-'2022GNI'!T24)/'2022GNI'!T24*100</f>
        <v>0.26690391459074736</v>
      </c>
      <c r="D24" s="34">
        <f>('2023GNI'!V24-'2022GNI'!U24)/'2022GNI'!U24*100</f>
        <v>0.2714285714285714</v>
      </c>
      <c r="E24" s="35">
        <f>('2023GNI'!W24-'2022GNI'!V24)/'2022GNI'!V24*100</f>
        <v>0.5429744404714607</v>
      </c>
      <c r="F24" s="35">
        <f>('2023GNI'!X24-'2022GNI'!W24)/'2022GNI'!W24*100</f>
        <v>0.24052916416115455</v>
      </c>
      <c r="G24" s="35">
        <f>('2023GNI'!Y24-'2022GNI'!X24)/'2022GNI'!X24*100</f>
        <v>0.2530844669408415</v>
      </c>
      <c r="H24" s="35">
        <f>('2023GNI'!Z24-'2022GNI'!Y24)/'2022GNI'!Y24*100</f>
        <v>0.2723653886444584</v>
      </c>
      <c r="I24" s="35">
        <f>('2023GNI'!AA24-'2022GNI'!Z24)/'2022GNI'!Z24*100</f>
        <v>-0.21304186735828082</v>
      </c>
      <c r="J24" s="35">
        <f>('2023GNI'!AB24-'2022GNI'!AA24)/'2022GNI'!AA24*100</f>
        <v>-1.4872050515121302</v>
      </c>
      <c r="K24" s="35">
        <f>('2023GNI'!AC24-'2022GNI'!AB24)/'2022GNI'!AB24*100</f>
        <v>-0.23765716038025145</v>
      </c>
      <c r="L24" s="35">
        <f>('2023GNI'!AD24-'2022GNI'!AC24)/'2022GNI'!AC24*100</f>
        <v>0.17557060446450964</v>
      </c>
      <c r="M24" s="93">
        <f>('2023GNI'!AE24-'2022GNI'!AD24)/'2022GNI'!AD24*100</f>
        <v>0.24761488602432452</v>
      </c>
    </row>
    <row r="25" spans="1:13" ht="12.75">
      <c r="A25" s="47" t="s">
        <v>40</v>
      </c>
      <c r="B25" s="34">
        <f>('2023GNI'!T25-'2022GNI'!S25)/'2022GNI'!S25*100</f>
        <v>0</v>
      </c>
      <c r="C25" s="34">
        <f>('2023GNI'!U25-'2022GNI'!T25)/'2022GNI'!T25*100</f>
        <v>0</v>
      </c>
      <c r="D25" s="34">
        <f>('2023GNI'!V25-'2022GNI'!U25)/'2022GNI'!U25*100</f>
        <v>0</v>
      </c>
      <c r="E25" s="35">
        <f>('2023GNI'!W25-'2022GNI'!V25)/'2022GNI'!V25*100</f>
        <v>0</v>
      </c>
      <c r="F25" s="35">
        <f>('2023GNI'!X25-'2022GNI'!W25)/'2022GNI'!W25*100</f>
        <v>0</v>
      </c>
      <c r="G25" s="35">
        <f>('2023GNI'!Y25-'2022GNI'!X25)/'2022GNI'!X25*100</f>
        <v>0</v>
      </c>
      <c r="H25" s="35">
        <f>('2023GNI'!Z25-'2022GNI'!Y25)/'2022GNI'!Y25*100</f>
        <v>0</v>
      </c>
      <c r="I25" s="35">
        <f>('2023GNI'!AA25-'2022GNI'!Z25)/'2022GNI'!Z25*100</f>
        <v>0</v>
      </c>
      <c r="J25" s="35">
        <f>('2023GNI'!AB25-'2022GNI'!AA25)/'2022GNI'!AA25*100</f>
        <v>0</v>
      </c>
      <c r="K25" s="35">
        <f>('2023GNI'!AC25-'2022GNI'!AB25)/'2022GNI'!AB25*100</f>
        <v>0</v>
      </c>
      <c r="L25" s="35">
        <f>('2023GNI'!AD25-'2022GNI'!AC25)/'2022GNI'!AC25*100</f>
        <v>0</v>
      </c>
      <c r="M25" s="93">
        <f>('2023GNI'!AE25-'2022GNI'!AD25)/'2022GNI'!AD25*100</f>
        <v>5.6498044817064805</v>
      </c>
    </row>
    <row r="26" spans="1:13" ht="12.75">
      <c r="A26" s="47" t="s">
        <v>41</v>
      </c>
      <c r="B26" s="34">
        <f>('2023GNI'!T26-'2022GNI'!S26)/'2022GNI'!S26*100</f>
        <v>0</v>
      </c>
      <c r="C26" s="34">
        <f>('2023GNI'!U26-'2022GNI'!T26)/'2022GNI'!T26*100</f>
        <v>0</v>
      </c>
      <c r="D26" s="34">
        <f>('2023GNI'!V26-'2022GNI'!U26)/'2022GNI'!U26*100</f>
        <v>0</v>
      </c>
      <c r="E26" s="35">
        <f>('2023GNI'!W26-'2022GNI'!V26)/'2022GNI'!V26*100</f>
        <v>0</v>
      </c>
      <c r="F26" s="35">
        <f>('2023GNI'!X26-'2022GNI'!W26)/'2022GNI'!W26*100</f>
        <v>0</v>
      </c>
      <c r="G26" s="35">
        <f>('2023GNI'!Y26-'2022GNI'!X26)/'2022GNI'!X26*100</f>
        <v>0</v>
      </c>
      <c r="H26" s="35">
        <f>('2023GNI'!Z26-'2022GNI'!Y26)/'2022GNI'!Y26*100</f>
        <v>0</v>
      </c>
      <c r="I26" s="35">
        <f>('2023GNI'!AA26-'2022GNI'!Z26)/'2022GNI'!Z26*100</f>
        <v>0</v>
      </c>
      <c r="J26" s="35">
        <f>('2023GNI'!AB26-'2022GNI'!AA26)/'2022GNI'!AA26*100</f>
        <v>0</v>
      </c>
      <c r="K26" s="35">
        <f>('2023GNI'!AC26-'2022GNI'!AB26)/'2022GNI'!AB26*100</f>
        <v>-0.005555106658047835</v>
      </c>
      <c r="L26" s="35">
        <f>('2023GNI'!AD26-'2022GNI'!AC26)/'2022GNI'!AC26*100</f>
        <v>0.105353245530291</v>
      </c>
      <c r="M26" s="93">
        <f>('2023GNI'!AE26-'2022GNI'!AD26)/'2022GNI'!AD26*100</f>
        <v>0.8762813316534878</v>
      </c>
    </row>
    <row r="27" spans="1:13" ht="12.75">
      <c r="A27" s="47" t="s">
        <v>13</v>
      </c>
      <c r="B27" s="34">
        <f>('2023GNI'!T27-'2022GNI'!S27)/'2022GNI'!S27*100</f>
        <v>0.6422470301381775</v>
      </c>
      <c r="C27" s="34">
        <f>('2023GNI'!U27-'2022GNI'!T27)/'2022GNI'!T27*100</f>
        <v>0.6103939280906894</v>
      </c>
      <c r="D27" s="34">
        <f>('2023GNI'!V27-'2022GNI'!U27)/'2022GNI'!U27*100</f>
        <v>0.6088506476051788</v>
      </c>
      <c r="E27" s="35">
        <f>('2023GNI'!W27-'2022GNI'!V27)/'2022GNI'!V27*100</f>
        <v>0.6336667076702718</v>
      </c>
      <c r="F27" s="35">
        <f>('2023GNI'!X27-'2022GNI'!W27)/'2022GNI'!W27*100</f>
        <v>0.6517493245479196</v>
      </c>
      <c r="G27" s="35">
        <f>('2023GNI'!Y27-'2022GNI'!X27)/'2022GNI'!X27*100</f>
        <v>0.6480937942000314</v>
      </c>
      <c r="H27" s="35">
        <f>('2023GNI'!Z27-'2022GNI'!Y27)/'2022GNI'!Y27*100</f>
        <v>0.6663253364540667</v>
      </c>
      <c r="I27" s="35">
        <f>('2023GNI'!AA27-'2022GNI'!Z27)/'2022GNI'!Z27*100</f>
        <v>0.6455774179116511</v>
      </c>
      <c r="J27" s="35">
        <f>('2023GNI'!AB27-'2022GNI'!AA27)/'2022GNI'!AA27*100</f>
        <v>0.5872634476402611</v>
      </c>
      <c r="K27" s="35">
        <f>('2023GNI'!AC27-'2022GNI'!AB27)/'2022GNI'!AB27*100</f>
        <v>0.5375416652975988</v>
      </c>
      <c r="L27" s="35">
        <f>('2023GNI'!AD27-'2022GNI'!AC27)/'2022GNI'!AC27*100</f>
        <v>0.5328185053317446</v>
      </c>
      <c r="M27" s="93">
        <f>('2023GNI'!AE27-'2022GNI'!AD27)/'2022GNI'!AD27*100</f>
        <v>0.9168266395452956</v>
      </c>
    </row>
    <row r="28" spans="1:13" ht="12.75">
      <c r="A28" s="47" t="s">
        <v>42</v>
      </c>
      <c r="B28" s="34">
        <f>('2023GNI'!T28-'2022GNI'!S28)/'2022GNI'!S28*100</f>
        <v>0</v>
      </c>
      <c r="C28" s="34">
        <f>('2023GNI'!U28-'2022GNI'!T28)/'2022GNI'!T28*100</f>
        <v>0</v>
      </c>
      <c r="D28" s="34">
        <f>('2023GNI'!V28-'2022GNI'!U28)/'2022GNI'!U28*100</f>
        <v>0</v>
      </c>
      <c r="E28" s="35">
        <f>('2023GNI'!W28-'2022GNI'!V28)/'2022GNI'!V28*100</f>
        <v>0</v>
      </c>
      <c r="F28" s="35">
        <f>('2023GNI'!X28-'2022GNI'!W28)/'2022GNI'!W28*100</f>
        <v>0</v>
      </c>
      <c r="G28" s="35">
        <f>('2023GNI'!Y28-'2022GNI'!X28)/'2022GNI'!X28*100</f>
        <v>0</v>
      </c>
      <c r="H28" s="35">
        <f>('2023GNI'!Z28-'2022GNI'!Y28)/'2022GNI'!Y28*100</f>
        <v>0</v>
      </c>
      <c r="I28" s="35">
        <f>('2023GNI'!AA28-'2022GNI'!Z28)/'2022GNI'!Z28*100</f>
        <v>0</v>
      </c>
      <c r="J28" s="35">
        <f>('2023GNI'!AB28-'2022GNI'!AA28)/'2022GNI'!AA28*100</f>
        <v>0</v>
      </c>
      <c r="K28" s="35">
        <f>('2023GNI'!AC28-'2022GNI'!AB28)/'2022GNI'!AB28*100</f>
        <v>0</v>
      </c>
      <c r="L28" s="35">
        <f>('2023GNI'!AD28-'2022GNI'!AC28)/'2022GNI'!AC28*100</f>
        <v>0</v>
      </c>
      <c r="M28" s="93">
        <f>('2023GNI'!AE28-'2022GNI'!AD28)/'2022GNI'!AD28*100</f>
        <v>0.9519764011799411</v>
      </c>
    </row>
    <row r="29" spans="1:13" ht="12.75">
      <c r="A29" s="47" t="s">
        <v>20</v>
      </c>
      <c r="B29" s="34">
        <f>('2023GNI'!T29-'2022GNI'!S29)/'2022GNI'!S29*100</f>
        <v>0.20487562600885723</v>
      </c>
      <c r="C29" s="34">
        <f>('2023GNI'!U29-'2022GNI'!T29)/'2022GNI'!T29*100</f>
        <v>0.24152543105460342</v>
      </c>
      <c r="D29" s="34">
        <f>('2023GNI'!V29-'2022GNI'!U29)/'2022GNI'!U29*100</f>
        <v>0.1980399293089259</v>
      </c>
      <c r="E29" s="35">
        <f>('2023GNI'!W29-'2022GNI'!V29)/'2022GNI'!V29*100</f>
        <v>0.1947737602869461</v>
      </c>
      <c r="F29" s="35">
        <f>('2023GNI'!X29-'2022GNI'!W29)/'2022GNI'!W29*100</f>
        <v>0</v>
      </c>
      <c r="G29" s="35">
        <f>('2023GNI'!Y29-'2022GNI'!X29)/'2022GNI'!X29*100</f>
        <v>0</v>
      </c>
      <c r="H29" s="35">
        <f>('2023GNI'!Z29-'2022GNI'!Y29)/'2022GNI'!Y29*100</f>
        <v>0</v>
      </c>
      <c r="I29" s="35">
        <f>('2023GNI'!AA29-'2022GNI'!Z29)/'2022GNI'!Z29*100</f>
        <v>0</v>
      </c>
      <c r="J29" s="35">
        <f>('2023GNI'!AB29-'2022GNI'!AA29)/'2022GNI'!AA29*100</f>
        <v>0</v>
      </c>
      <c r="K29" s="35">
        <f>('2023GNI'!AC29-'2022GNI'!AB29)/'2022GNI'!AB29*100</f>
        <v>0</v>
      </c>
      <c r="L29" s="35">
        <f>('2023GNI'!AD29-'2022GNI'!AC29)/'2022GNI'!AC29*100</f>
        <v>0</v>
      </c>
      <c r="M29" s="93">
        <f>('2023GNI'!AE29-'2022GNI'!AD29)/'2022GNI'!AD29*100</f>
        <v>0.33858332873613944</v>
      </c>
    </row>
    <row r="30" spans="1:13" ht="12.75">
      <c r="A30" s="47" t="s">
        <v>15</v>
      </c>
      <c r="B30" s="34">
        <f>('2023GNI'!T30-'2022GNI'!S30)/'2022GNI'!S30*100</f>
        <v>0</v>
      </c>
      <c r="C30" s="34">
        <f>('2023GNI'!U30-'2022GNI'!T30)/'2022GNI'!T30*100</f>
        <v>0</v>
      </c>
      <c r="D30" s="34">
        <f>('2023GNI'!V30-'2022GNI'!U30)/'2022GNI'!U30*100</f>
        <v>0</v>
      </c>
      <c r="E30" s="35">
        <f>('2023GNI'!W30-'2022GNI'!V30)/'2022GNI'!V30*100</f>
        <v>0</v>
      </c>
      <c r="F30" s="35">
        <f>('2023GNI'!X30-'2022GNI'!W30)/'2022GNI'!W30*100</f>
        <v>0</v>
      </c>
      <c r="G30" s="35">
        <f>('2023GNI'!Y30-'2022GNI'!X30)/'2022GNI'!X30*100</f>
        <v>0</v>
      </c>
      <c r="H30" s="35">
        <f>('2023GNI'!Z30-'2022GNI'!Y30)/'2022GNI'!Y30*100</f>
        <v>0</v>
      </c>
      <c r="I30" s="35">
        <f>('2023GNI'!AA30-'2022GNI'!Z30)/'2022GNI'!Z30*100</f>
        <v>0</v>
      </c>
      <c r="J30" s="35">
        <f>('2023GNI'!AB30-'2022GNI'!AA30)/'2022GNI'!AA30*100</f>
        <v>0</v>
      </c>
      <c r="K30" s="35">
        <f>('2023GNI'!AC30-'2022GNI'!AB30)/'2022GNI'!AB30*100</f>
        <v>0.10304725452671869</v>
      </c>
      <c r="L30" s="35">
        <f>('2023GNI'!AD30-'2022GNI'!AC30)/'2022GNI'!AC30*100</f>
        <v>0.20628303751772745</v>
      </c>
      <c r="M30" s="93">
        <f>('2023GNI'!AE30-'2022GNI'!AD30)/'2022GNI'!AD30*100</f>
        <v>0.34712742306642225</v>
      </c>
    </row>
    <row r="31" spans="1:13" ht="12.75">
      <c r="A31" s="49" t="s">
        <v>26</v>
      </c>
      <c r="B31" s="34">
        <f>('2023GNI'!T31-'2022GNI'!S31)/'2022GNI'!S31*100</f>
        <v>0</v>
      </c>
      <c r="C31" s="34">
        <f>('2023GNI'!U31-'2022GNI'!T31)/'2022GNI'!T31*100</f>
        <v>0</v>
      </c>
      <c r="D31" s="34">
        <f>('2023GNI'!V31-'2022GNI'!U31)/'2022GNI'!U31*100</f>
        <v>0</v>
      </c>
      <c r="E31" s="35">
        <f>('2023GNI'!W31-'2022GNI'!V31)/'2022GNI'!V31*100</f>
        <v>0</v>
      </c>
      <c r="F31" s="35">
        <f>('2023GNI'!X31-'2022GNI'!W31)/'2022GNI'!W31*100</f>
        <v>0</v>
      </c>
      <c r="G31" s="35">
        <f>('2023GNI'!Y31-'2022GNI'!X31)/'2022GNI'!X31*100</f>
        <v>0</v>
      </c>
      <c r="H31" s="35">
        <f>('2023GNI'!Z31-'2022GNI'!Y31)/'2022GNI'!Y31*100</f>
        <v>0</v>
      </c>
      <c r="I31" s="35">
        <f>('2023GNI'!AA31-'2022GNI'!Z31)/'2022GNI'!Z31*100</f>
        <v>0</v>
      </c>
      <c r="J31" s="35">
        <f>('2023GNI'!AB31-'2022GNI'!AA31)/'2022GNI'!AA31*100</f>
        <v>0</v>
      </c>
      <c r="K31" s="35">
        <f>('2023GNI'!AC31-'2022GNI'!AB31)/'2022GNI'!AB31*100</f>
        <v>-0.007594662037539329</v>
      </c>
      <c r="L31" s="35">
        <f>('2023GNI'!AD31-'2022GNI'!AC31)/'2022GNI'!AC31*100</f>
        <v>0.3836150845253576</v>
      </c>
      <c r="M31" s="93">
        <f>('2023GNI'!AE31-'2022GNI'!AD31)/'2022GNI'!AD31*100</f>
        <v>0.13977676827889576</v>
      </c>
    </row>
    <row r="32" spans="1:13" ht="12.75">
      <c r="A32" s="47" t="s">
        <v>43</v>
      </c>
      <c r="B32" s="34">
        <f>('2023GNI'!T32-'2022GNI'!S32)/'2022GNI'!S32*100</f>
        <v>0</v>
      </c>
      <c r="C32" s="34">
        <f>('2023GNI'!U32-'2022GNI'!T32)/'2022GNI'!T32*100</f>
        <v>0</v>
      </c>
      <c r="D32" s="34">
        <f>('2023GNI'!V32-'2022GNI'!U32)/'2022GNI'!U32*100</f>
        <v>0</v>
      </c>
      <c r="E32" s="35">
        <f>('2023GNI'!W32-'2022GNI'!V32)/'2022GNI'!V32*100</f>
        <v>0</v>
      </c>
      <c r="F32" s="35">
        <f>('2023GNI'!X32-'2022GNI'!W32)/'2022GNI'!W32*100</f>
        <v>0</v>
      </c>
      <c r="G32" s="35">
        <f>('2023GNI'!Y32-'2022GNI'!X32)/'2022GNI'!X32*100</f>
        <v>0</v>
      </c>
      <c r="H32" s="35">
        <f>('2023GNI'!Z32-'2022GNI'!Y32)/'2022GNI'!Y32*100</f>
        <v>0</v>
      </c>
      <c r="I32" s="35">
        <f>('2023GNI'!AA32-'2022GNI'!Z32)/'2022GNI'!Z32*100</f>
        <v>0</v>
      </c>
      <c r="J32" s="35">
        <f>('2023GNI'!AB32-'2022GNI'!AA32)/'2022GNI'!AA32*100</f>
        <v>0</v>
      </c>
      <c r="K32" s="35">
        <f>('2023GNI'!AC32-'2022GNI'!AB32)/'2022GNI'!AB32*100</f>
        <v>0.009540718125705184</v>
      </c>
      <c r="L32" s="35">
        <f>('2023GNI'!AD32-'2022GNI'!AC32)/'2022GNI'!AC32*100</f>
        <v>-0.06155218923373721</v>
      </c>
      <c r="M32" s="93">
        <f>('2023GNI'!AE32-'2022GNI'!AD32)/'2022GNI'!AD32*100</f>
        <v>-0.22199861397690746</v>
      </c>
    </row>
    <row r="33" spans="1:13" ht="12.75">
      <c r="A33" s="47" t="s">
        <v>44</v>
      </c>
      <c r="B33" s="34">
        <f>('2023GNI'!T33-'2022GNI'!S33)/'2022GNI'!S33*100</f>
        <v>0</v>
      </c>
      <c r="C33" s="34">
        <f>('2023GNI'!U33-'2022GNI'!T33)/'2022GNI'!T33*100</f>
        <v>0</v>
      </c>
      <c r="D33" s="34">
        <f>('2023GNI'!V33-'2022GNI'!U33)/'2022GNI'!U33*100</f>
        <v>0</v>
      </c>
      <c r="E33" s="35">
        <f>('2023GNI'!W33-'2022GNI'!V33)/'2022GNI'!V33*100</f>
        <v>0</v>
      </c>
      <c r="F33" s="35">
        <f>('2023GNI'!X33-'2022GNI'!W33)/'2022GNI'!W33*100</f>
        <v>0</v>
      </c>
      <c r="G33" s="35">
        <f>('2023GNI'!Y33-'2022GNI'!X33)/'2022GNI'!X33*100</f>
        <v>0</v>
      </c>
      <c r="H33" s="35">
        <f>('2023GNI'!Z33-'2022GNI'!Y33)/'2022GNI'!Y33*100</f>
        <v>0</v>
      </c>
      <c r="I33" s="35">
        <f>('2023GNI'!AA33-'2022GNI'!Z33)/'2022GNI'!Z33*100</f>
        <v>0</v>
      </c>
      <c r="J33" s="35">
        <f>('2023GNI'!AB33-'2022GNI'!AA33)/'2022GNI'!AA33*100</f>
        <v>0.025682182985553772</v>
      </c>
      <c r="K33" s="35">
        <f>('2023GNI'!AC33-'2022GNI'!AB33)/'2022GNI'!AB33*100</f>
        <v>0.08594387616693776</v>
      </c>
      <c r="L33" s="35">
        <f>('2023GNI'!AD33-'2022GNI'!AC33)/'2022GNI'!AC33*100</f>
        <v>0.15278210322677643</v>
      </c>
      <c r="M33" s="93">
        <f>('2023GNI'!AE33-'2022GNI'!AD33)/'2022GNI'!AD33*100</f>
        <v>1.692506750233686</v>
      </c>
    </row>
    <row r="34" spans="1:13" ht="13.5" thickBot="1">
      <c r="A34" s="51" t="s">
        <v>29</v>
      </c>
      <c r="B34" s="90">
        <f>('2023GNI'!T34-'2022GNI'!S34)/'2022GNI'!S34*100</f>
        <v>-0.010040013903512925</v>
      </c>
      <c r="C34" s="90">
        <f>('2023GNI'!U34-'2022GNI'!T34)/'2022GNI'!T34*100</f>
        <v>0.009360231252772128</v>
      </c>
      <c r="D34" s="90">
        <f>('2023GNI'!V34-'2022GNI'!U34)/'2022GNI'!U34*100</f>
        <v>0.0011464582284927453</v>
      </c>
      <c r="E34" s="91">
        <f>('2023GNI'!W34-'2022GNI'!V34)/'2022GNI'!V34*100</f>
        <v>-0.020664700885772207</v>
      </c>
      <c r="F34" s="91">
        <f>('2023GNI'!X34-'2022GNI'!W34)/'2022GNI'!W34*100</f>
        <v>0</v>
      </c>
      <c r="G34" s="91">
        <f>('2023GNI'!Y34-'2022GNI'!X34)/'2022GNI'!X34*100</f>
        <v>0</v>
      </c>
      <c r="H34" s="91">
        <f>('2023GNI'!Z34-'2022GNI'!Y34)/'2022GNI'!Y34*100</f>
        <v>0</v>
      </c>
      <c r="I34" s="91">
        <f>('2023GNI'!AA34-'2022GNI'!Z34)/'2022GNI'!Z34*100</f>
        <v>0</v>
      </c>
      <c r="J34" s="91">
        <f>('2023GNI'!AB34-'2022GNI'!AA34)/'2022GNI'!AA34*100</f>
        <v>-0.19814165224283187</v>
      </c>
      <c r="K34" s="91">
        <f>('2023GNI'!AC34-'2022GNI'!AB34)/'2022GNI'!AB34*100</f>
        <v>-0.2516875266504507</v>
      </c>
      <c r="L34" s="91">
        <f>('2023GNI'!AD34-'2022GNI'!AC34)/'2022GNI'!AC34*100</f>
        <v>-0.14444084567957502</v>
      </c>
      <c r="M34" s="101" t="s">
        <v>59</v>
      </c>
    </row>
    <row r="35" ht="12.75">
      <c r="A35" s="22" t="s">
        <v>47</v>
      </c>
    </row>
    <row r="36" ht="12.75">
      <c r="A36" s="23" t="s">
        <v>48</v>
      </c>
    </row>
    <row r="37" ht="12.75">
      <c r="A37" t="s">
        <v>52</v>
      </c>
    </row>
    <row r="38" ht="12.75">
      <c r="A38" s="17" t="s">
        <v>49</v>
      </c>
    </row>
    <row r="39" ht="12.75">
      <c r="A39" s="10" t="s">
        <v>51</v>
      </c>
    </row>
  </sheetData>
  <mergeCells count="2">
    <mergeCell ref="F3:M3"/>
    <mergeCell ref="F4:M4"/>
  </mergeCells>
  <conditionalFormatting sqref="B7:M33 B34:L34">
    <cfRule type="cellIs" priority="41" dxfId="2" operator="lessThan">
      <formula>-1</formula>
    </cfRule>
    <cfRule type="cellIs" priority="42" dxfId="2" operator="greaterThan">
      <formula>1</formula>
    </cfRule>
    <cfRule type="cellIs" priority="43" dxfId="1" operator="notEqual">
      <formula>0</formula>
    </cfRule>
  </conditionalFormatting>
  <conditionalFormatting sqref="N7">
    <cfRule type="cellIs" priority="29" dxfId="2" operator="lessThan">
      <formula>-0.01</formula>
    </cfRule>
    <cfRule type="cellIs" priority="30" dxfId="2" operator="greaterThan">
      <formula>0.01</formula>
    </cfRule>
    <cfRule type="cellIs" priority="31" dxfId="1" operator="notEqual">
      <formula>0</formula>
    </cfRule>
  </conditionalFormatting>
  <conditionalFormatting sqref="M34">
    <cfRule type="cellIs" priority="2" dxfId="2" operator="lessThan">
      <formula>-1</formula>
    </cfRule>
    <cfRule type="cellIs" priority="3" dxfId="2" operator="greaterThan">
      <formula>1</formula>
    </cfRule>
    <cfRule type="cellIs" priority="4" dxfId="1" operator="notEqual">
      <formula>0</formula>
    </cfRule>
  </conditionalFormatting>
  <conditionalFormatting sqref="M34">
    <cfRule type="cellIs" priority="1" dxfId="0" operator="equal">
      <formula>"NA"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&amp;CTABLE A.1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Juraj.HUSTAVA@ec.europa.eu</dc:creator>
  <cp:keywords/>
  <dc:description/>
  <cp:lastModifiedBy>DUCHON Tomas (ESTAT)</cp:lastModifiedBy>
  <cp:lastPrinted>2023-10-30T09:43:01Z</cp:lastPrinted>
  <dcterms:created xsi:type="dcterms:W3CDTF">2003-10-07T11:50:53Z</dcterms:created>
  <dcterms:modified xsi:type="dcterms:W3CDTF">2023-11-22T10:43:10Z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2023-09-21T09:15:14Z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0693d4c8-d43d-4428-b44e-f3297bf4f58c</vt:lpwstr>
  </property>
  <property fmtid="{D5CDD505-2E9C-101B-9397-08002B2CF9AE}" pid="8" name="MSIP_Label_6bd9ddd1-4d20-43f6-abfa-fc3c07406f94_ContentBits">
    <vt:lpwstr>0</vt:lpwstr>
  </property>
</Properties>
</file>