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610" activeTab="0"/>
  </bookViews>
  <sheets>
    <sheet name="Pop grids" sheetId="1" r:id="rId1"/>
    <sheet name="Density classes" sheetId="4" r:id="rId2"/>
    <sheet name="Capitals" sheetId="3" r:id="rId3"/>
  </sheets>
  <definedNames>
    <definedName name="CATEGORY_RESULTS" localSheetId="1">'Density classes'!$A$2:$D$14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CATEGORY_RESULTS" type="6" refreshedVersion="6" background="1" saveData="1">
    <textPr codePage="65001" sourceFile="J:\develop\data\censusgrid2021\Stats_visalisation\CATEGORY_RESULTS.csv" decimal="," thousands=" " tab="0" semicolon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<sst xmlns="http://schemas.openxmlformats.org/spreadsheetml/2006/main" count="126" uniqueCount="89">
  <si>
    <t>Country</t>
  </si>
  <si>
    <t>Total population on grids</t>
  </si>
  <si>
    <t>Based on data collected from population grids</t>
  </si>
  <si>
    <t>Capital city</t>
  </si>
  <si>
    <t>Population</t>
  </si>
  <si>
    <t>Amsterdam</t>
  </si>
  <si>
    <t>Athina</t>
  </si>
  <si>
    <t>Berlin</t>
  </si>
  <si>
    <t>Bern</t>
  </si>
  <si>
    <t>Bratislava</t>
  </si>
  <si>
    <t>Bruxelles/Brussel</t>
  </si>
  <si>
    <t>Bucureşti</t>
  </si>
  <si>
    <t>Budapest</t>
  </si>
  <si>
    <t>Dublin</t>
  </si>
  <si>
    <t>Greater Valletta</t>
  </si>
  <si>
    <t>København</t>
  </si>
  <si>
    <t>Lisboa</t>
  </si>
  <si>
    <t>Ljubljana</t>
  </si>
  <si>
    <t>Luxembourg</t>
  </si>
  <si>
    <t>Madrid</t>
  </si>
  <si>
    <t>Oslo</t>
  </si>
  <si>
    <t>Paris</t>
  </si>
  <si>
    <t>Praha</t>
  </si>
  <si>
    <t>Rīga</t>
  </si>
  <si>
    <t>Roma</t>
  </si>
  <si>
    <t>Sofia</t>
  </si>
  <si>
    <t>Stockholm</t>
  </si>
  <si>
    <t>Tallinn</t>
  </si>
  <si>
    <t>Vilnius</t>
  </si>
  <si>
    <t>Warszawa</t>
  </si>
  <si>
    <t>Wien</t>
  </si>
  <si>
    <t>Zagreb</t>
  </si>
  <si>
    <t>Change of population in %</t>
  </si>
  <si>
    <t>2-19</t>
  </si>
  <si>
    <t>20-49</t>
  </si>
  <si>
    <t>50-99</t>
  </si>
  <si>
    <t>100-149</t>
  </si>
  <si>
    <t>150-199</t>
  </si>
  <si>
    <t>200-499</t>
  </si>
  <si>
    <t>500-999</t>
  </si>
  <si>
    <t>1000-2499</t>
  </si>
  <si>
    <t>2500-4999</t>
  </si>
  <si>
    <t>&gt;5000</t>
  </si>
  <si>
    <t>Size class by number of persons</t>
  </si>
  <si>
    <t>Population share, %</t>
  </si>
  <si>
    <t>Number of grid cells</t>
  </si>
  <si>
    <t>Share from all populated cells, %</t>
  </si>
  <si>
    <t>0</t>
  </si>
  <si>
    <t>Total</t>
  </si>
  <si>
    <t>Table 3: Population of capital cities in the EU, 2021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</si>
  <si>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</si>
  <si>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</si>
  <si>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</si>
  <si>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</si>
  <si>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</si>
  <si>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</si>
  <si>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</si>
  <si>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</si>
  <si>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</si>
  <si>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</si>
  <si>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</si>
  <si>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</si>
  <si>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</si>
  <si>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</si>
  <si>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</si>
  <si>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</si>
  <si>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</si>
  <si>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</si>
  <si>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</si>
  <si>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</si>
  <si>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</si>
  <si>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</si>
  <si>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</si>
  <si>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</si>
  <si>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</si>
  <si>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</si>
  <si>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</si>
  <si>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Norway</t>
  </si>
  <si>
    <t>Switzerland</t>
  </si>
  <si>
    <t>Table 2: Population distribution by density classes, 2021</t>
  </si>
  <si>
    <r>
      <t>Source:</t>
    </r>
    <r>
      <rPr>
        <sz val="9"/>
        <color theme="1"/>
        <rFont val="Arial"/>
        <family val="2"/>
      </rPr>
      <t xml:space="preserve"> Eurostat, Population and housing census 2021, GISCO database</t>
    </r>
  </si>
  <si>
    <t>Table 1: Population on grids in Member States, 2011 and 2021</t>
  </si>
  <si>
    <t>(:) not available</t>
  </si>
  <si>
    <t>:</t>
  </si>
  <si>
    <t xml:space="preserve">(¹) Grid data from France does not include Régions Ultrapériphériques Françaises </t>
  </si>
  <si>
    <r>
      <t>France (</t>
    </r>
    <r>
      <rPr>
        <b/>
        <vertAlign val="super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>)</t>
    </r>
  </si>
  <si>
    <t>Helsinki</t>
  </si>
  <si>
    <t>Nicosia</t>
  </si>
  <si>
    <t>Notes: The European Statistical System uses the degree of urbanisation methodology to define cities, as laid down in Regulation (EU) 2017/2391 as regards territorial typologies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</si>
</sst>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i"/>
    <numFmt numFmtId="165" formatCode="#,##0_i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sz val="9"/>
      <color theme="1" tint="0.35"/>
      <name val="+mn-cs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</cellStyleXfs>
  <cellXfs count="68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165" fontId="3" fillId="0" borderId="1" xfId="20" applyNumberFormat="1" applyBorder="1" applyAlignment="1">
      <alignment horizontal="right"/>
    </xf>
    <xf numFmtId="164" fontId="3" fillId="0" borderId="1" xfId="20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165" fontId="3" fillId="0" borderId="2" xfId="20" applyNumberFormat="1" applyBorder="1" applyAlignment="1">
      <alignment horizontal="right"/>
    </xf>
    <xf numFmtId="164" fontId="3" fillId="0" borderId="2" xfId="20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165" fontId="3" fillId="0" borderId="3" xfId="20" applyNumberFormat="1" applyBorder="1" applyAlignment="1">
      <alignment horizontal="right"/>
    </xf>
    <xf numFmtId="164" fontId="3" fillId="0" borderId="3" xfId="20" applyBorder="1" applyAlignment="1">
      <alignment horizontal="right"/>
    </xf>
    <xf numFmtId="0" fontId="2" fillId="0" borderId="4" xfId="0" applyFont="1" applyBorder="1" applyAlignment="1">
      <alignment horizontal="left" vertical="center"/>
    </xf>
    <xf numFmtId="165" fontId="3" fillId="0" borderId="4" xfId="20" applyNumberFormat="1" applyBorder="1" applyAlignment="1">
      <alignment horizontal="right"/>
    </xf>
    <xf numFmtId="164" fontId="3" fillId="0" borderId="4" xfId="20" applyBorder="1" applyAlignment="1">
      <alignment horizontal="right"/>
    </xf>
    <xf numFmtId="0" fontId="6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3" fillId="0" borderId="7" xfId="20" applyNumberFormat="1" applyBorder="1" applyAlignment="1">
      <alignment horizontal="right"/>
    </xf>
    <xf numFmtId="165" fontId="3" fillId="0" borderId="8" xfId="20" applyNumberFormat="1" applyBorder="1" applyAlignment="1">
      <alignment horizontal="right"/>
    </xf>
    <xf numFmtId="165" fontId="3" fillId="0" borderId="9" xfId="20" applyNumberFormat="1" applyBorder="1" applyAlignment="1">
      <alignment horizontal="right"/>
    </xf>
    <xf numFmtId="165" fontId="3" fillId="0" borderId="10" xfId="20" applyNumberForma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65" fontId="6" fillId="2" borderId="13" xfId="20" applyNumberFormat="1" applyFont="1" applyFill="1" applyBorder="1" applyAlignment="1">
      <alignment horizontal="center" vertical="center"/>
    </xf>
    <xf numFmtId="165" fontId="3" fillId="0" borderId="14" xfId="20" applyNumberFormat="1" applyBorder="1" applyAlignment="1">
      <alignment horizontal="right"/>
    </xf>
    <xf numFmtId="165" fontId="3" fillId="0" borderId="15" xfId="20" applyNumberFormat="1" applyBorder="1" applyAlignment="1">
      <alignment horizontal="right"/>
    </xf>
    <xf numFmtId="165" fontId="3" fillId="0" borderId="16" xfId="20" applyNumberFormat="1" applyBorder="1" applyAlignment="1">
      <alignment horizontal="right"/>
    </xf>
    <xf numFmtId="165" fontId="3" fillId="0" borderId="12" xfId="20" applyNumberFormat="1" applyBorder="1" applyAlignment="1">
      <alignment horizontal="right"/>
    </xf>
    <xf numFmtId="0" fontId="5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Border="1"/>
    <xf numFmtId="164" fontId="3" fillId="0" borderId="0" xfId="20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0" fontId="0" fillId="0" borderId="1" xfId="0" applyBorder="1"/>
    <xf numFmtId="49" fontId="6" fillId="2" borderId="2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/>
    </xf>
    <xf numFmtId="49" fontId="6" fillId="3" borderId="2" xfId="0" applyNumberFormat="1" applyFont="1" applyFill="1" applyBorder="1" applyAlignment="1">
      <alignment horizontal="left"/>
    </xf>
    <xf numFmtId="164" fontId="3" fillId="3" borderId="2" xfId="20" applyFill="1" applyBorder="1" applyAlignment="1">
      <alignment horizontal="right"/>
    </xf>
    <xf numFmtId="0" fontId="0" fillId="0" borderId="3" xfId="0" applyBorder="1"/>
    <xf numFmtId="0" fontId="6" fillId="2" borderId="15" xfId="0" applyFont="1" applyFill="1" applyBorder="1" applyAlignment="1">
      <alignment horizontal="center" vertical="center"/>
    </xf>
    <xf numFmtId="165" fontId="3" fillId="3" borderId="15" xfId="20" applyNumberFormat="1" applyFill="1" applyBorder="1" applyAlignment="1">
      <alignment horizontal="right"/>
    </xf>
    <xf numFmtId="164" fontId="3" fillId="0" borderId="12" xfId="20" applyBorder="1" applyAlignment="1">
      <alignment horizontal="righ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165" fontId="3" fillId="0" borderId="17" xfId="20" applyNumberFormat="1" applyBorder="1" applyAlignment="1">
      <alignment horizontal="right"/>
    </xf>
    <xf numFmtId="165" fontId="3" fillId="0" borderId="0" xfId="0" applyNumberFormat="1" applyFont="1"/>
    <xf numFmtId="165" fontId="3" fillId="0" borderId="0" xfId="20" applyNumberForma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5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'Density classes'!$A$4:$A$14</c:f>
              <c:strCache/>
            </c:strRef>
          </c:cat>
          <c:val>
            <c:numRef>
              <c:f>'Density classes'!$D$4:$D$14</c:f>
              <c:numCache/>
            </c:numRef>
          </c:val>
        </c:ser>
        <c:gapWidth val="182"/>
        <c:axId val="290005"/>
        <c:axId val="2610046"/>
      </c:barChart>
      <c:catAx>
        <c:axId val="2900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10046"/>
        <c:crosses val="autoZero"/>
        <c:auto val="1"/>
        <c:lblOffset val="100"/>
        <c:noMultiLvlLbl val="0"/>
      </c:catAx>
      <c:valAx>
        <c:axId val="2610046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0005"/>
        <c:crosses val="autoZero"/>
        <c:crossBetween val="between"/>
        <c:dispUnits/>
      </c:valAx>
      <c:spPr>
        <a:noFill/>
        <a:ln>
          <a:gradFill rotWithShape="1"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density classes in 2021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15"/>
          <c:w val="0.97075"/>
          <c:h val="0.8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'Density classes'!$A$4:$A$14</c:f>
              <c:strCache/>
            </c:strRef>
          </c:cat>
          <c:val>
            <c:numRef>
              <c:f>'Density classes'!$D$4:$D$14</c:f>
              <c:numCache/>
            </c:numRef>
          </c:val>
        </c:ser>
        <c:overlap val="-27"/>
        <c:gapWidth val="219"/>
        <c:axId val="23490415"/>
        <c:axId val="10087144"/>
      </c:barChart>
      <c:catAx>
        <c:axId val="2349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0087144"/>
        <c:crosses val="autoZero"/>
        <c:auto val="1"/>
        <c:lblOffset val="100"/>
        <c:noMultiLvlLbl val="0"/>
      </c:catAx>
      <c:valAx>
        <c:axId val="10087144"/>
        <c:scaling>
          <c:logBase val="10"/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noFill/>
          <a:ln>
            <a:noFill/>
          </a:ln>
        </c:spPr>
        <c:crossAx val="2349041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962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INSPIRE Geoportal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</xdr:row>
      <xdr:rowOff>66675</xdr:rowOff>
    </xdr:from>
    <xdr:to>
      <xdr:col>19</xdr:col>
      <xdr:colOff>190500</xdr:colOff>
      <xdr:row>15</xdr:row>
      <xdr:rowOff>161925</xdr:rowOff>
    </xdr:to>
    <xdr:graphicFrame macro="">
      <xdr:nvGraphicFramePr>
        <xdr:cNvPr id="2" name="Chart 1"/>
        <xdr:cNvGraphicFramePr/>
      </xdr:nvGraphicFramePr>
      <xdr:xfrm>
        <a:off x="12544425" y="457200"/>
        <a:ext cx="43719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2</xdr:row>
      <xdr:rowOff>114300</xdr:rowOff>
    </xdr:from>
    <xdr:to>
      <xdr:col>21</xdr:col>
      <xdr:colOff>266700</xdr:colOff>
      <xdr:row>40</xdr:row>
      <xdr:rowOff>76200</xdr:rowOff>
    </xdr:to>
    <xdr:graphicFrame macro="">
      <xdr:nvGraphicFramePr>
        <xdr:cNvPr id="3" name="Chart 2"/>
        <xdr:cNvGraphicFramePr/>
      </xdr:nvGraphicFramePr>
      <xdr:xfrm>
        <a:off x="8696325" y="504825"/>
        <a:ext cx="9515475" cy="723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CATEGORY_RESULT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queryTable" Target="../queryTables/queryTable1.xml" /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1"/>
  <sheetViews>
    <sheetView showGridLines="0" tabSelected="1" workbookViewId="0" topLeftCell="A4">
      <selection activeCell="B41" sqref="B41"/>
    </sheetView>
  </sheetViews>
  <sheetFormatPr defaultColWidth="8.8515625" defaultRowHeight="15"/>
  <cols>
    <col min="1" max="1" width="12.00390625" style="1" customWidth="1"/>
    <col min="2" max="4" width="27.7109375" style="1" customWidth="1"/>
    <col min="5" max="16384" width="8.8515625" style="1" customWidth="1"/>
  </cols>
  <sheetData>
    <row r="2" spans="1:4" ht="15.75">
      <c r="A2" s="66" t="s">
        <v>81</v>
      </c>
      <c r="B2" s="66"/>
      <c r="C2" s="66"/>
      <c r="D2" s="66"/>
    </row>
    <row r="3" spans="1:4" ht="15.75">
      <c r="A3" s="23" t="s">
        <v>2</v>
      </c>
      <c r="B3" s="2"/>
      <c r="C3" s="2"/>
      <c r="D3" s="2"/>
    </row>
    <row r="4" spans="1:4" ht="15">
      <c r="A4" s="15"/>
      <c r="B4" s="65" t="s">
        <v>1</v>
      </c>
      <c r="C4" s="65"/>
      <c r="D4" s="41"/>
    </row>
    <row r="5" spans="1:4" ht="15">
      <c r="A5" s="16" t="s">
        <v>0</v>
      </c>
      <c r="B5" s="16">
        <v>2021</v>
      </c>
      <c r="C5" s="40">
        <v>2011</v>
      </c>
      <c r="D5" s="42" t="s">
        <v>32</v>
      </c>
    </row>
    <row r="6" spans="1:4" ht="15">
      <c r="A6" s="3" t="s">
        <v>50</v>
      </c>
      <c r="B6" s="4">
        <v>11554767</v>
      </c>
      <c r="C6" s="17">
        <v>11000638</v>
      </c>
      <c r="D6" s="5">
        <f>(B6/C6-1)*100</f>
        <v>5.037244203472557</v>
      </c>
    </row>
    <row r="7" spans="1:4" ht="15">
      <c r="A7" s="6" t="s">
        <v>51</v>
      </c>
      <c r="B7" s="7">
        <v>6519789</v>
      </c>
      <c r="C7" s="18">
        <v>7364570</v>
      </c>
      <c r="D7" s="5">
        <f aca="true" t="shared" si="0" ref="D7:D32">(B7/C7-1)*100</f>
        <v>-11.470880173587872</v>
      </c>
    </row>
    <row r="8" spans="1:4" ht="15">
      <c r="A8" s="6" t="s">
        <v>52</v>
      </c>
      <c r="B8" s="7">
        <v>10524167</v>
      </c>
      <c r="C8" s="18">
        <v>10436560</v>
      </c>
      <c r="D8" s="5">
        <f t="shared" si="0"/>
        <v>0.8394241014280546</v>
      </c>
    </row>
    <row r="9" spans="1:4" ht="15">
      <c r="A9" s="6" t="s">
        <v>53</v>
      </c>
      <c r="B9" s="7">
        <v>5840045</v>
      </c>
      <c r="C9" s="18">
        <v>5560628</v>
      </c>
      <c r="D9" s="5">
        <f t="shared" si="0"/>
        <v>5.0249180488247</v>
      </c>
    </row>
    <row r="10" spans="1:4" ht="15">
      <c r="A10" s="6" t="s">
        <v>54</v>
      </c>
      <c r="B10" s="7">
        <v>83239650</v>
      </c>
      <c r="C10" s="18">
        <v>80219695</v>
      </c>
      <c r="D10" s="5">
        <f t="shared" si="0"/>
        <v>3.7646054376048177</v>
      </c>
    </row>
    <row r="11" spans="1:4" ht="15">
      <c r="A11" s="6" t="s">
        <v>55</v>
      </c>
      <c r="B11" s="7">
        <v>1319629</v>
      </c>
      <c r="C11" s="18">
        <v>1294455</v>
      </c>
      <c r="D11" s="5">
        <f t="shared" si="0"/>
        <v>1.9447566736580324</v>
      </c>
    </row>
    <row r="12" spans="1:4" ht="15">
      <c r="A12" s="6" t="s">
        <v>56</v>
      </c>
      <c r="B12" s="7">
        <v>5105761</v>
      </c>
      <c r="C12" s="18">
        <v>4574888</v>
      </c>
      <c r="D12" s="5">
        <f t="shared" si="0"/>
        <v>11.604065498434068</v>
      </c>
    </row>
    <row r="13" spans="1:4" ht="15">
      <c r="A13" s="6" t="s">
        <v>57</v>
      </c>
      <c r="B13" s="7">
        <v>10481735</v>
      </c>
      <c r="C13" s="18">
        <v>10816286</v>
      </c>
      <c r="D13" s="5">
        <f t="shared" si="0"/>
        <v>-3.093030269354935</v>
      </c>
    </row>
    <row r="14" spans="1:4" ht="15">
      <c r="A14" s="6" t="s">
        <v>58</v>
      </c>
      <c r="B14" s="7">
        <v>47400798</v>
      </c>
      <c r="C14" s="18">
        <v>46815910</v>
      </c>
      <c r="D14" s="5">
        <f t="shared" si="0"/>
        <v>1.2493359629237144</v>
      </c>
    </row>
    <row r="15" spans="1:4" ht="13.5">
      <c r="A15" s="6" t="s">
        <v>85</v>
      </c>
      <c r="B15" s="7">
        <v>65471806</v>
      </c>
      <c r="C15" s="18">
        <v>64933400</v>
      </c>
      <c r="D15" s="5">
        <f t="shared" si="0"/>
        <v>0.8291664998290482</v>
      </c>
    </row>
    <row r="16" spans="1:4" ht="15">
      <c r="A16" s="6" t="s">
        <v>60</v>
      </c>
      <c r="B16" s="7">
        <v>3871833</v>
      </c>
      <c r="C16" s="18">
        <v>4284889</v>
      </c>
      <c r="D16" s="5">
        <f t="shared" si="0"/>
        <v>-9.639829643194952</v>
      </c>
    </row>
    <row r="17" spans="1:4" ht="15">
      <c r="A17" s="6" t="s">
        <v>61</v>
      </c>
      <c r="B17" s="7">
        <v>59030133</v>
      </c>
      <c r="C17" s="18">
        <v>59433744</v>
      </c>
      <c r="D17" s="5">
        <f t="shared" si="0"/>
        <v>-0.6790940177014648</v>
      </c>
    </row>
    <row r="18" spans="1:4" ht="15">
      <c r="A18" s="6" t="s">
        <v>62</v>
      </c>
      <c r="B18" s="7">
        <v>921033</v>
      </c>
      <c r="C18" s="18" t="s">
        <v>83</v>
      </c>
      <c r="D18" s="5"/>
    </row>
    <row r="19" spans="1:4" ht="15">
      <c r="A19" s="6" t="s">
        <v>63</v>
      </c>
      <c r="B19" s="7">
        <v>1893223</v>
      </c>
      <c r="C19" s="18">
        <v>2070371</v>
      </c>
      <c r="D19" s="5">
        <f t="shared" si="0"/>
        <v>-8.556340868375766</v>
      </c>
    </row>
    <row r="20" spans="1:4" ht="15">
      <c r="A20" s="6" t="s">
        <v>64</v>
      </c>
      <c r="B20" s="7">
        <v>2810761</v>
      </c>
      <c r="C20" s="18">
        <v>3043429</v>
      </c>
      <c r="D20" s="5">
        <f t="shared" si="0"/>
        <v>-7.644929452929572</v>
      </c>
    </row>
    <row r="21" spans="1:4" ht="15">
      <c r="A21" s="6" t="s">
        <v>18</v>
      </c>
      <c r="B21" s="7">
        <v>643941</v>
      </c>
      <c r="C21" s="18" t="s">
        <v>83</v>
      </c>
      <c r="D21" s="5"/>
    </row>
    <row r="22" spans="1:4" ht="15">
      <c r="A22" s="6" t="s">
        <v>65</v>
      </c>
      <c r="B22" s="7">
        <v>9685409</v>
      </c>
      <c r="C22" s="18">
        <v>9937628</v>
      </c>
      <c r="D22" s="5">
        <f t="shared" si="0"/>
        <v>-2.5380201392122936</v>
      </c>
    </row>
    <row r="23" spans="1:4" ht="15">
      <c r="A23" s="6" t="s">
        <v>66</v>
      </c>
      <c r="B23" s="7">
        <v>519562</v>
      </c>
      <c r="C23" s="18">
        <v>417432</v>
      </c>
      <c r="D23" s="5">
        <f t="shared" si="0"/>
        <v>24.46626037294697</v>
      </c>
    </row>
    <row r="24" spans="1:4" ht="15">
      <c r="A24" s="6" t="s">
        <v>67</v>
      </c>
      <c r="B24" s="7">
        <v>17475443</v>
      </c>
      <c r="C24" s="18">
        <v>16655799</v>
      </c>
      <c r="D24" s="5">
        <f t="shared" si="0"/>
        <v>4.921072834752627</v>
      </c>
    </row>
    <row r="25" spans="1:4" ht="15">
      <c r="A25" s="6" t="s">
        <v>68</v>
      </c>
      <c r="B25" s="7">
        <v>8964889</v>
      </c>
      <c r="C25" s="18">
        <v>8401940</v>
      </c>
      <c r="D25" s="5">
        <f t="shared" si="0"/>
        <v>6.700226376289287</v>
      </c>
    </row>
    <row r="26" spans="1:4" ht="15">
      <c r="A26" s="6" t="s">
        <v>69</v>
      </c>
      <c r="B26" s="7">
        <v>37019327</v>
      </c>
      <c r="C26" s="18">
        <v>38044565</v>
      </c>
      <c r="D26" s="5">
        <f t="shared" si="0"/>
        <v>-2.6948343344180725</v>
      </c>
    </row>
    <row r="27" spans="1:4" ht="15">
      <c r="A27" s="6" t="s">
        <v>70</v>
      </c>
      <c r="B27" s="7">
        <v>10343066</v>
      </c>
      <c r="C27" s="18">
        <v>10562178</v>
      </c>
      <c r="D27" s="5">
        <f t="shared" si="0"/>
        <v>-2.0744963775463754</v>
      </c>
    </row>
    <row r="28" spans="1:4" ht="15">
      <c r="A28" s="6" t="s">
        <v>71</v>
      </c>
      <c r="B28" s="7">
        <v>19053815</v>
      </c>
      <c r="C28" s="18">
        <v>20121641</v>
      </c>
      <c r="D28" s="5">
        <f t="shared" si="0"/>
        <v>-5.30685345196249</v>
      </c>
    </row>
    <row r="29" spans="1:4" ht="15">
      <c r="A29" s="6" t="s">
        <v>72</v>
      </c>
      <c r="B29" s="7">
        <v>2108912</v>
      </c>
      <c r="C29" s="18">
        <v>2050189</v>
      </c>
      <c r="D29" s="5">
        <f t="shared" si="0"/>
        <v>2.8642725134121694</v>
      </c>
    </row>
    <row r="30" spans="1:4" ht="15">
      <c r="A30" s="6" t="s">
        <v>73</v>
      </c>
      <c r="B30" s="7">
        <v>5449270</v>
      </c>
      <c r="C30" s="18">
        <v>5397036</v>
      </c>
      <c r="D30" s="5">
        <f t="shared" si="0"/>
        <v>0.9678275260717184</v>
      </c>
    </row>
    <row r="31" spans="1:4" ht="15">
      <c r="A31" s="9" t="s">
        <v>74</v>
      </c>
      <c r="B31" s="10">
        <v>5533179</v>
      </c>
      <c r="C31" s="19">
        <v>5375276</v>
      </c>
      <c r="D31" s="45">
        <f t="shared" si="0"/>
        <v>2.9375793912721937</v>
      </c>
    </row>
    <row r="32" spans="1:4" ht="15">
      <c r="A32" s="12" t="s">
        <v>75</v>
      </c>
      <c r="B32" s="13">
        <v>10452262</v>
      </c>
      <c r="C32" s="13">
        <v>9482855</v>
      </c>
      <c r="D32" s="56">
        <f t="shared" si="0"/>
        <v>10.222733554398955</v>
      </c>
    </row>
    <row r="33" spans="1:4" ht="15">
      <c r="A33" s="3" t="s">
        <v>76</v>
      </c>
      <c r="B33" s="4">
        <v>39055</v>
      </c>
      <c r="C33" s="17" t="s">
        <v>83</v>
      </c>
      <c r="D33" s="5"/>
    </row>
    <row r="34" spans="1:4" ht="15">
      <c r="A34" s="9" t="s">
        <v>77</v>
      </c>
      <c r="B34" s="10">
        <v>5391368</v>
      </c>
      <c r="C34" s="19" t="s">
        <v>83</v>
      </c>
      <c r="D34" s="11"/>
    </row>
    <row r="35" spans="1:4" ht="15">
      <c r="A35" s="12" t="s">
        <v>78</v>
      </c>
      <c r="B35" s="13">
        <v>8738884</v>
      </c>
      <c r="C35" s="20" t="s">
        <v>83</v>
      </c>
      <c r="D35" s="14"/>
    </row>
    <row r="36" spans="1:4" ht="15" customHeight="1">
      <c r="A36" s="63" t="s">
        <v>82</v>
      </c>
      <c r="B36" s="62"/>
      <c r="C36" s="62"/>
      <c r="D36" s="45"/>
    </row>
    <row r="37" spans="1:4" ht="15" customHeight="1">
      <c r="A37" s="64" t="s">
        <v>84</v>
      </c>
      <c r="B37" s="62"/>
      <c r="C37" s="62"/>
      <c r="D37" s="45"/>
    </row>
    <row r="38" ht="14.45" customHeight="1">
      <c r="A38" s="21" t="s">
        <v>80</v>
      </c>
    </row>
    <row r="41" ht="15">
      <c r="B41" s="61"/>
    </row>
  </sheetData>
  <mergeCells count="2">
    <mergeCell ref="B4:C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selection activeCell="E15" sqref="E15"/>
    </sheetView>
  </sheetViews>
  <sheetFormatPr defaultColWidth="9.140625" defaultRowHeight="15"/>
  <cols>
    <col min="1" max="1" width="27.28125" style="43" customWidth="1"/>
    <col min="2" max="2" width="20.7109375" style="0" customWidth="1"/>
    <col min="3" max="3" width="27.421875" style="0" customWidth="1"/>
    <col min="4" max="5" width="23.7109375" style="0" customWidth="1"/>
  </cols>
  <sheetData>
    <row r="1" spans="1:5" ht="15.75">
      <c r="A1" s="46" t="s">
        <v>79</v>
      </c>
      <c r="B1" s="44"/>
      <c r="C1" s="47"/>
      <c r="D1" s="44"/>
      <c r="E1" s="47"/>
    </row>
    <row r="2" spans="1:5" ht="15">
      <c r="A2" s="48" t="s">
        <v>43</v>
      </c>
      <c r="B2" s="54" t="s">
        <v>45</v>
      </c>
      <c r="C2" s="49" t="s">
        <v>46</v>
      </c>
      <c r="D2" s="54" t="s">
        <v>4</v>
      </c>
      <c r="E2" s="49" t="s">
        <v>44</v>
      </c>
    </row>
    <row r="3" spans="1:5" ht="15">
      <c r="A3" s="50" t="s">
        <v>47</v>
      </c>
      <c r="B3" s="36">
        <v>2829055</v>
      </c>
      <c r="C3" s="8"/>
      <c r="D3" s="36">
        <v>0</v>
      </c>
      <c r="E3" s="8"/>
    </row>
    <row r="4" spans="1:5" ht="15">
      <c r="A4" s="50">
        <v>1</v>
      </c>
      <c r="B4" s="36">
        <v>51524</v>
      </c>
      <c r="C4" s="8">
        <f aca="true" t="shared" si="0" ref="C4:C14">(B4/$B$15)*100</f>
        <v>2.770907514696447</v>
      </c>
      <c r="D4" s="36">
        <v>51524</v>
      </c>
      <c r="E4" s="8">
        <f>(D4/D15)*100</f>
        <v>0.011244428697549753</v>
      </c>
    </row>
    <row r="5" spans="1:5" ht="15">
      <c r="A5" s="50" t="s">
        <v>33</v>
      </c>
      <c r="B5" s="36">
        <v>732416</v>
      </c>
      <c r="C5" s="8">
        <f t="shared" si="0"/>
        <v>39.38857616419364</v>
      </c>
      <c r="D5" s="36">
        <v>6110636</v>
      </c>
      <c r="E5" s="8">
        <f>(D5/D15)*100</f>
        <v>1.3335651501956491</v>
      </c>
    </row>
    <row r="6" spans="1:5" ht="15">
      <c r="A6" s="50" t="s">
        <v>34</v>
      </c>
      <c r="B6" s="36">
        <v>351782</v>
      </c>
      <c r="C6" s="8">
        <f t="shared" si="0"/>
        <v>18.918472698838322</v>
      </c>
      <c r="D6" s="36">
        <v>11216448</v>
      </c>
      <c r="E6" s="8">
        <f>(D6/D15)*100</f>
        <v>2.4478408076968896</v>
      </c>
    </row>
    <row r="7" spans="1:5" ht="15">
      <c r="A7" s="50" t="s">
        <v>35</v>
      </c>
      <c r="B7" s="36">
        <v>218701</v>
      </c>
      <c r="C7" s="8">
        <f t="shared" si="0"/>
        <v>11.761513942466186</v>
      </c>
      <c r="D7" s="36">
        <v>15472886</v>
      </c>
      <c r="E7" s="8">
        <f>(D7/D15)*100</f>
        <v>3.376751870435444</v>
      </c>
    </row>
    <row r="8" spans="1:5" ht="15">
      <c r="A8" s="50" t="s">
        <v>36</v>
      </c>
      <c r="B8" s="36">
        <v>106472</v>
      </c>
      <c r="C8" s="8">
        <f t="shared" si="0"/>
        <v>5.725954213662762</v>
      </c>
      <c r="D8" s="36">
        <v>13017565</v>
      </c>
      <c r="E8" s="8">
        <f>(D8/D15)*100</f>
        <v>2.8409106718853208</v>
      </c>
    </row>
    <row r="9" spans="1:5" ht="15">
      <c r="A9" s="50" t="s">
        <v>37</v>
      </c>
      <c r="B9" s="36">
        <v>66602</v>
      </c>
      <c r="C9" s="8">
        <f t="shared" si="0"/>
        <v>3.581786784679233</v>
      </c>
      <c r="D9" s="36">
        <v>11511871</v>
      </c>
      <c r="E9" s="8">
        <f>(D9/D15)*100</f>
        <v>2.51231295386404</v>
      </c>
    </row>
    <row r="10" spans="1:5" ht="15">
      <c r="A10" s="50" t="s">
        <v>38</v>
      </c>
      <c r="B10" s="36">
        <v>161518</v>
      </c>
      <c r="C10" s="8">
        <f t="shared" si="0"/>
        <v>8.686271251431192</v>
      </c>
      <c r="D10" s="36">
        <v>50995827</v>
      </c>
      <c r="E10" s="8">
        <f>(D10/D15)*100</f>
        <v>11.129161955090492</v>
      </c>
    </row>
    <row r="11" spans="1:5" ht="15">
      <c r="A11" s="50" t="s">
        <v>39</v>
      </c>
      <c r="B11" s="36">
        <v>75637</v>
      </c>
      <c r="C11" s="8">
        <f t="shared" si="0"/>
        <v>4.067679754853955</v>
      </c>
      <c r="D11" s="36">
        <v>53044375</v>
      </c>
      <c r="E11" s="8">
        <f>(D11/D15)*100</f>
        <v>11.576230348839195</v>
      </c>
    </row>
    <row r="12" spans="1:5" ht="15">
      <c r="A12" s="50" t="s">
        <v>40</v>
      </c>
      <c r="B12" s="36">
        <v>57499</v>
      </c>
      <c r="C12" s="8">
        <f t="shared" si="0"/>
        <v>3.0922368447234496</v>
      </c>
      <c r="D12" s="36">
        <v>89590502</v>
      </c>
      <c r="E12" s="8">
        <f>(D12/D15)*100</f>
        <v>19.551937188818584</v>
      </c>
    </row>
    <row r="13" spans="1:5" ht="15">
      <c r="A13" s="50" t="s">
        <v>41</v>
      </c>
      <c r="B13" s="36">
        <v>23321</v>
      </c>
      <c r="C13" s="8">
        <f t="shared" si="0"/>
        <v>1.2541792980016275</v>
      </c>
      <c r="D13" s="36">
        <v>81105912</v>
      </c>
      <c r="E13" s="8">
        <f>(D13/D15)*100</f>
        <v>17.700288107168404</v>
      </c>
    </row>
    <row r="14" spans="1:5" ht="15">
      <c r="A14" s="50" t="s">
        <v>42</v>
      </c>
      <c r="B14" s="36">
        <v>13991</v>
      </c>
      <c r="C14" s="8">
        <f t="shared" si="0"/>
        <v>0.7524215324531868</v>
      </c>
      <c r="D14" s="36">
        <v>126100487</v>
      </c>
      <c r="E14" s="8">
        <f>(D14/D15)*100</f>
        <v>27.51975651730843</v>
      </c>
    </row>
    <row r="15" spans="1:5" ht="15">
      <c r="A15" s="51" t="s">
        <v>48</v>
      </c>
      <c r="B15" s="55">
        <f>SUM(B4:B14)</f>
        <v>1859463</v>
      </c>
      <c r="C15" s="52"/>
      <c r="D15" s="55">
        <f>SUM(D4:D14)</f>
        <v>458218033</v>
      </c>
      <c r="E15" s="52"/>
    </row>
    <row r="16" spans="1:5" ht="18" customHeight="1">
      <c r="A16" s="21" t="s">
        <v>80</v>
      </c>
      <c r="B16" s="44"/>
      <c r="C16" s="53"/>
      <c r="D16" s="44"/>
      <c r="E16" s="5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 topLeftCell="A1">
      <selection activeCell="C10" sqref="C10"/>
    </sheetView>
  </sheetViews>
  <sheetFormatPr defaultColWidth="9.140625" defaultRowHeight="15"/>
  <cols>
    <col min="1" max="1" width="11.57421875" style="0" customWidth="1"/>
    <col min="2" max="2" width="23.28125" style="0" customWidth="1"/>
    <col min="3" max="3" width="27.00390625" style="0" customWidth="1"/>
  </cols>
  <sheetData>
    <row r="1" spans="1:3" ht="15.75">
      <c r="A1" s="24" t="s">
        <v>49</v>
      </c>
      <c r="B1" s="22"/>
      <c r="C1" s="24"/>
    </row>
    <row r="2" spans="1:3" ht="15.75">
      <c r="A2" s="57" t="s">
        <v>2</v>
      </c>
      <c r="B2" s="39"/>
      <c r="C2" s="24"/>
    </row>
    <row r="3" spans="1:3" ht="15">
      <c r="A3" s="15"/>
      <c r="B3" s="30" t="s">
        <v>3</v>
      </c>
      <c r="C3" s="34" t="s">
        <v>4</v>
      </c>
    </row>
    <row r="4" spans="1:3" ht="15">
      <c r="A4" s="27" t="s">
        <v>59</v>
      </c>
      <c r="B4" s="31" t="s">
        <v>21</v>
      </c>
      <c r="C4" s="35">
        <v>10276865</v>
      </c>
    </row>
    <row r="5" spans="1:3" ht="15">
      <c r="A5" s="25" t="s">
        <v>58</v>
      </c>
      <c r="B5" s="32" t="s">
        <v>19</v>
      </c>
      <c r="C5" s="36">
        <v>5034998</v>
      </c>
    </row>
    <row r="6" spans="1:3" ht="15">
      <c r="A6" s="25" t="s">
        <v>54</v>
      </c>
      <c r="B6" s="32" t="s">
        <v>7</v>
      </c>
      <c r="C6" s="36">
        <v>3673539</v>
      </c>
    </row>
    <row r="7" spans="1:3" ht="15">
      <c r="A7" s="25" t="s">
        <v>57</v>
      </c>
      <c r="B7" s="32" t="s">
        <v>6</v>
      </c>
      <c r="C7" s="36">
        <v>3249067</v>
      </c>
    </row>
    <row r="8" spans="1:3" ht="15">
      <c r="A8" s="25" t="s">
        <v>61</v>
      </c>
      <c r="B8" s="32" t="s">
        <v>24</v>
      </c>
      <c r="C8" s="36">
        <v>2719091</v>
      </c>
    </row>
    <row r="9" spans="1:3" ht="15">
      <c r="A9" s="25" t="s">
        <v>68</v>
      </c>
      <c r="B9" s="32" t="s">
        <v>30</v>
      </c>
      <c r="C9" s="36">
        <v>1915422</v>
      </c>
    </row>
    <row r="10" spans="1:3" ht="15">
      <c r="A10" s="25" t="s">
        <v>75</v>
      </c>
      <c r="B10" s="32" t="s">
        <v>26</v>
      </c>
      <c r="C10" s="36">
        <v>1899560</v>
      </c>
    </row>
    <row r="11" spans="1:3" ht="15">
      <c r="A11" s="25" t="s">
        <v>70</v>
      </c>
      <c r="B11" s="32" t="s">
        <v>16</v>
      </c>
      <c r="C11" s="36">
        <v>1872764</v>
      </c>
    </row>
    <row r="12" spans="1:3" ht="15">
      <c r="A12" s="25" t="s">
        <v>69</v>
      </c>
      <c r="B12" s="32" t="s">
        <v>29</v>
      </c>
      <c r="C12" s="36">
        <v>1865602</v>
      </c>
    </row>
    <row r="13" spans="1:3" ht="15">
      <c r="A13" s="25" t="s">
        <v>65</v>
      </c>
      <c r="B13" s="32" t="s">
        <v>12</v>
      </c>
      <c r="C13" s="36">
        <v>1705425</v>
      </c>
    </row>
    <row r="14" spans="1:3" ht="15">
      <c r="A14" s="25" t="s">
        <v>71</v>
      </c>
      <c r="B14" s="32" t="s">
        <v>11</v>
      </c>
      <c r="C14" s="36">
        <v>1702390</v>
      </c>
    </row>
    <row r="15" spans="1:3" ht="15">
      <c r="A15" s="25" t="s">
        <v>56</v>
      </c>
      <c r="B15" s="32" t="s">
        <v>13</v>
      </c>
      <c r="C15" s="36">
        <v>1423985</v>
      </c>
    </row>
    <row r="16" spans="1:3" ht="15">
      <c r="A16" s="25" t="s">
        <v>53</v>
      </c>
      <c r="B16" s="32" t="s">
        <v>15</v>
      </c>
      <c r="C16" s="36">
        <v>1336231</v>
      </c>
    </row>
    <row r="17" spans="1:3" ht="15">
      <c r="A17" s="25" t="s">
        <v>52</v>
      </c>
      <c r="B17" s="32" t="s">
        <v>22</v>
      </c>
      <c r="C17" s="36">
        <v>1300297</v>
      </c>
    </row>
    <row r="18" spans="1:3" ht="15">
      <c r="A18" s="25" t="s">
        <v>51</v>
      </c>
      <c r="B18" s="32" t="s">
        <v>25</v>
      </c>
      <c r="C18" s="36">
        <v>1228403</v>
      </c>
    </row>
    <row r="19" spans="1:3" ht="15">
      <c r="A19" s="25" t="s">
        <v>50</v>
      </c>
      <c r="B19" s="32" t="s">
        <v>10</v>
      </c>
      <c r="C19" s="36">
        <v>1206075</v>
      </c>
    </row>
    <row r="20" spans="1:3" ht="15">
      <c r="A20" s="25" t="s">
        <v>67</v>
      </c>
      <c r="B20" s="32" t="s">
        <v>5</v>
      </c>
      <c r="C20" s="36">
        <v>1018867</v>
      </c>
    </row>
    <row r="21" spans="1:3" ht="15">
      <c r="A21" s="25" t="s">
        <v>60</v>
      </c>
      <c r="B21" s="32" t="s">
        <v>31</v>
      </c>
      <c r="C21" s="36">
        <v>764181</v>
      </c>
    </row>
    <row r="22" spans="1:3" ht="15">
      <c r="A22" s="25" t="s">
        <v>63</v>
      </c>
      <c r="B22" s="32" t="s">
        <v>23</v>
      </c>
      <c r="C22" s="36">
        <v>611599</v>
      </c>
    </row>
    <row r="23" spans="1:3" ht="15">
      <c r="A23" s="25" t="s">
        <v>74</v>
      </c>
      <c r="B23" s="32" t="s">
        <v>86</v>
      </c>
      <c r="C23" s="36">
        <v>604676</v>
      </c>
    </row>
    <row r="24" spans="1:3" ht="15">
      <c r="A24" s="25" t="s">
        <v>64</v>
      </c>
      <c r="B24" s="32" t="s">
        <v>28</v>
      </c>
      <c r="C24" s="36">
        <v>554113</v>
      </c>
    </row>
    <row r="25" spans="1:3" ht="15">
      <c r="A25" s="25" t="s">
        <v>73</v>
      </c>
      <c r="B25" s="32" t="s">
        <v>9</v>
      </c>
      <c r="C25" s="36">
        <v>476286</v>
      </c>
    </row>
    <row r="26" spans="1:3" ht="15">
      <c r="A26" s="25" t="s">
        <v>55</v>
      </c>
      <c r="B26" s="32" t="s">
        <v>27</v>
      </c>
      <c r="C26" s="36">
        <v>431285</v>
      </c>
    </row>
    <row r="27" spans="1:3" ht="15">
      <c r="A27" s="25" t="s">
        <v>72</v>
      </c>
      <c r="B27" s="32" t="s">
        <v>17</v>
      </c>
      <c r="C27" s="36">
        <v>294016</v>
      </c>
    </row>
    <row r="28" spans="1:3" ht="15">
      <c r="A28" s="26" t="s">
        <v>62</v>
      </c>
      <c r="B28" s="33" t="s">
        <v>87</v>
      </c>
      <c r="C28" s="37">
        <v>256098</v>
      </c>
    </row>
    <row r="29" spans="1:3" ht="15">
      <c r="A29" s="26" t="s">
        <v>66</v>
      </c>
      <c r="B29" s="33" t="s">
        <v>14</v>
      </c>
      <c r="C29" s="37">
        <v>222024</v>
      </c>
    </row>
    <row r="30" spans="1:3" ht="15">
      <c r="A30" s="28" t="s">
        <v>18</v>
      </c>
      <c r="B30" s="29" t="s">
        <v>18</v>
      </c>
      <c r="C30" s="38">
        <v>129817</v>
      </c>
    </row>
    <row r="31" spans="1:3" ht="15">
      <c r="A31" s="58" t="s">
        <v>77</v>
      </c>
      <c r="B31" s="59" t="s">
        <v>20</v>
      </c>
      <c r="C31" s="60">
        <v>691653</v>
      </c>
    </row>
    <row r="32" spans="1:3" ht="15">
      <c r="A32" s="28" t="s">
        <v>78</v>
      </c>
      <c r="B32" s="29" t="s">
        <v>8</v>
      </c>
      <c r="C32" s="38">
        <v>230299</v>
      </c>
    </row>
    <row r="33" spans="1:3" ht="42.75" customHeight="1">
      <c r="A33" s="67" t="s">
        <v>88</v>
      </c>
      <c r="B33" s="67"/>
      <c r="C33" s="67"/>
    </row>
    <row r="34" ht="15">
      <c r="A34" s="21" t="s">
        <v>80</v>
      </c>
    </row>
  </sheetData>
  <mergeCells count="1">
    <mergeCell ref="A33:C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GALIK Ferenc (ESTAT)</dc:creator>
  <cp:keywords/>
  <dc:description/>
  <cp:lastModifiedBy>GALIK Ferenc (ESTAT)</cp:lastModifiedBy>
  <dcterms:created xsi:type="dcterms:W3CDTF">2023-03-22T11:30:34Z</dcterms:created>
  <dcterms:modified xsi:type="dcterms:W3CDTF">2023-03-28T11:18:40Z</dcterms:modified>
  <cp:category/>
  <cp:version/>
  <cp:contentType/>
  <cp:contentStatus/>
</cp:coreProperties>
</file>