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7.xml" ContentType="application/vnd.ms-office.chartcolorstyle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5.xml" ContentType="application/vnd.ms-office.chartcolorstyle+xml"/>
  <Override PartName="/xl/charts/style1.xml" ContentType="application/vnd.ms-office.chart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6"/>
  </bookViews>
  <sheets>
    <sheet name="Figure 1" sheetId="1" r:id="rId1"/>
    <sheet name="Figure 2" sheetId="8" r:id="rId2"/>
    <sheet name="Figure 3" sheetId="9" r:id="rId3"/>
    <sheet name="Figure 4" sheetId="3" r:id="rId4"/>
    <sheet name="Figure 5" sheetId="4" r:id="rId5"/>
    <sheet name="Figure 6" sheetId="6" r:id="rId6"/>
    <sheet name="Figure 7" sheetId="7" r:id="rId7"/>
  </sheets>
  <definedNames/>
  <calcPr calcId="162913"/>
</workbook>
</file>

<file path=xl/sharedStrings.xml><?xml version="1.0" encoding="utf-8"?>
<sst xmlns="http://schemas.openxmlformats.org/spreadsheetml/2006/main" count="644" uniqueCount="248">
  <si>
    <t xml:space="preserve">Dataset: </t>
  </si>
  <si>
    <t xml:space="preserve">Last updated: </t>
  </si>
  <si>
    <t>Time frequency</t>
  </si>
  <si>
    <t>Annual</t>
  </si>
  <si>
    <t>Activity and employment status</t>
  </si>
  <si>
    <t>Employed persons</t>
  </si>
  <si>
    <t>International Standard Classification of Education (ISCED 2011)</t>
  </si>
  <si>
    <t>All ISCED 2011 levels</t>
  </si>
  <si>
    <t>Age class</t>
  </si>
  <si>
    <t>From 15 to 74 years</t>
  </si>
  <si>
    <t>Sex</t>
  </si>
  <si>
    <t>Total</t>
  </si>
  <si>
    <t>Unit of measure</t>
  </si>
  <si>
    <t>Percentage of total employment</t>
  </si>
  <si>
    <t>Time</t>
  </si>
  <si>
    <t>2022</t>
  </si>
  <si>
    <t>WRKT_STSK (Labels)</t>
  </si>
  <si>
    <t>All or most of the working time</t>
  </si>
  <si>
    <t>Half of the working time or slightly more</t>
  </si>
  <si>
    <t>Some of the working time</t>
  </si>
  <si>
    <t>Little of the working time</t>
  </si>
  <si>
    <t>None</t>
  </si>
  <si>
    <t>No response</t>
  </si>
  <si>
    <t>European Union - 27 countries (from 2020)</t>
  </si>
  <si>
    <t>: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</si>
  <si>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</si>
  <si>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</si>
  <si>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</si>
  <si>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</si>
  <si>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</si>
  <si>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</si>
  <si>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</si>
  <si>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</si>
  <si>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</si>
  <si>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</si>
  <si>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</si>
  <si>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</si>
  <si>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</si>
  <si>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</si>
  <si>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</si>
  <si>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</si>
  <si>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</si>
  <si>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</si>
  <si>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</si>
  <si>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</si>
  <si>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</si>
  <si>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</si>
  <si>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</si>
  <si>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</si>
  <si>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</si>
  <si>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</si>
  <si>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</si>
  <si>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</si>
  <si>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</si>
  <si>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Special value</t>
  </si>
  <si>
    <t>not available</t>
  </si>
  <si>
    <t>EU</t>
  </si>
  <si>
    <t>Employed people by working time spent on social tasks, 2022</t>
  </si>
  <si>
    <t>(age group 15-74, percentage of total employed people)</t>
  </si>
  <si>
    <t>Source: Eurostat (online data code: lfso_22aswt05)</t>
  </si>
  <si>
    <t>Germany: low data reliability.</t>
  </si>
  <si>
    <t>Croatia: low data reliability for the category ‘None’.</t>
  </si>
  <si>
    <t>Source: Eurostat (online data code: lfso_22dmsc03 and lfso_22dmsc04)</t>
  </si>
  <si>
    <t>Women</t>
  </si>
  <si>
    <t>(percentage of total employed people for each sex/age category)</t>
  </si>
  <si>
    <t>Men</t>
  </si>
  <si>
    <t>Total men and women</t>
  </si>
  <si>
    <t>From 60 to 74 years</t>
  </si>
  <si>
    <t>From 45 to 59 years</t>
  </si>
  <si>
    <t>From 30 to 44 years</t>
  </si>
  <si>
    <t>From 15 to 29 years</t>
  </si>
  <si>
    <t>Geopolitical entity (reporting)</t>
  </si>
  <si>
    <t>Thousand persons</t>
  </si>
  <si>
    <t>Working time</t>
  </si>
  <si>
    <t>07/09/2023 10:06</t>
  </si>
  <si>
    <t>07/09/2023 10:05</t>
  </si>
  <si>
    <t>High (ISCED levels 5-8)</t>
  </si>
  <si>
    <t>Medium (ISCED levels 3 and 4) - vocational</t>
  </si>
  <si>
    <t>Medium (ISCED levels 3 and 4) - general</t>
  </si>
  <si>
    <t>Low (ISCED levels 0-2)</t>
  </si>
  <si>
    <t>(age group 25-74, percentage of total employed people for each sex/education category)</t>
  </si>
  <si>
    <t>Tertiary education (levels 5-8)</t>
  </si>
  <si>
    <t>Upper secondary and post-secondary non-tertiary education (levels 3 and 4) - vocational</t>
  </si>
  <si>
    <t>Upper secondary and post-secondary non-tertiary education (levels 3 and 4) - general</t>
  </si>
  <si>
    <t>Less than primary, primary and lower secondary education (levels 0-2)</t>
  </si>
  <si>
    <t>From 25 to 74 years</t>
  </si>
  <si>
    <t>Source: Eurostat (ad hoc extraction EU-LFS module 2022)</t>
  </si>
  <si>
    <t>Note: Occupations according to ISCO-08 second digit level.</t>
  </si>
  <si>
    <t>Information and communications technicians</t>
  </si>
  <si>
    <t>Health associate professionals</t>
  </si>
  <si>
    <t>Health professionals</t>
  </si>
  <si>
    <t>Customer services clerks</t>
  </si>
  <si>
    <t>Chief executives, senior officials and legislators</t>
  </si>
  <si>
    <t>Protective services workers</t>
  </si>
  <si>
    <t>Personal care workers</t>
  </si>
  <si>
    <t>Legal, social, cultural and related associate professionals</t>
  </si>
  <si>
    <t>01</t>
  </si>
  <si>
    <t>Administrative and commercial managers</t>
  </si>
  <si>
    <t>Production and specialised services managers</t>
  </si>
  <si>
    <t>Hospitality, retail and other services managers</t>
  </si>
  <si>
    <t>Armed forces occupations, other ranks</t>
  </si>
  <si>
    <t>03</t>
  </si>
  <si>
    <t>Non-commissioned armed forces officers</t>
  </si>
  <si>
    <t>02</t>
  </si>
  <si>
    <t>Legal, social and cultural professionals</t>
  </si>
  <si>
    <t>Business and administration associate professionals</t>
  </si>
  <si>
    <t>Personal service workers</t>
  </si>
  <si>
    <t>Teaching professionals</t>
  </si>
  <si>
    <t>Sales workers</t>
  </si>
  <si>
    <t>Source: Eurostat (online data code: lfso_22aswt06)</t>
  </si>
  <si>
    <t>Agriculture, forestry and fishing</t>
  </si>
  <si>
    <t>A</t>
  </si>
  <si>
    <t>Mining and quarrying</t>
  </si>
  <si>
    <t>B</t>
  </si>
  <si>
    <t>T</t>
  </si>
  <si>
    <t>Manufacturing</t>
  </si>
  <si>
    <t>C</t>
  </si>
  <si>
    <t>E</t>
  </si>
  <si>
    <t>Construction</t>
  </si>
  <si>
    <t>F</t>
  </si>
  <si>
    <t>Information and communication</t>
  </si>
  <si>
    <t>J</t>
  </si>
  <si>
    <t>Professional, scientific and technical activities</t>
  </si>
  <si>
    <t>M</t>
  </si>
  <si>
    <t>Transportation and storage</t>
  </si>
  <si>
    <t>H</t>
  </si>
  <si>
    <t>Electricity, gas, steam and air conditioning supply</t>
  </si>
  <si>
    <t>D</t>
  </si>
  <si>
    <t>Administrative and support service activities</t>
  </si>
  <si>
    <t>N</t>
  </si>
  <si>
    <t>Public administration and defence; compulsory social security</t>
  </si>
  <si>
    <t>O</t>
  </si>
  <si>
    <t>Real estate activities</t>
  </si>
  <si>
    <t>L</t>
  </si>
  <si>
    <t>Other service activities</t>
  </si>
  <si>
    <t>S</t>
  </si>
  <si>
    <t>Financial and insurance activities</t>
  </si>
  <si>
    <t>K</t>
  </si>
  <si>
    <t>Arts, entertainment and recreation</t>
  </si>
  <si>
    <t>R</t>
  </si>
  <si>
    <t>G</t>
  </si>
  <si>
    <t>Human health and social work activities</t>
  </si>
  <si>
    <t>Q</t>
  </si>
  <si>
    <t>Accommodation and food service activities</t>
  </si>
  <si>
    <t>I</t>
  </si>
  <si>
    <t>Education</t>
  </si>
  <si>
    <t>P</t>
  </si>
  <si>
    <t>NONE</t>
  </si>
  <si>
    <t>LTL</t>
  </si>
  <si>
    <t>SOME</t>
  </si>
  <si>
    <t>HLF_SLGMORE</t>
  </si>
  <si>
    <t>ALL_MOST</t>
  </si>
  <si>
    <t>WRKT_STSK (Codes)</t>
  </si>
  <si>
    <t>Time [TIME]</t>
  </si>
  <si>
    <t>European Union - 27 countries (from 2020) [EU27_2020]</t>
  </si>
  <si>
    <t>Geopolitical entity (reporting) [GEO]</t>
  </si>
  <si>
    <t>Percentage of total employment [PC_EMP]</t>
  </si>
  <si>
    <t>Unit of measure [UNIT]</t>
  </si>
  <si>
    <t>Total [T]</t>
  </si>
  <si>
    <t>Sex [SEX]</t>
  </si>
  <si>
    <t>From 15 to 74 years [Y15-74]</t>
  </si>
  <si>
    <t>Age class [AGE]</t>
  </si>
  <si>
    <t>Total [TOTAL]</t>
  </si>
  <si>
    <t>Working time [WORKTIME]</t>
  </si>
  <si>
    <t>Annual [A]</t>
  </si>
  <si>
    <t>Time frequency [FREQ]</t>
  </si>
  <si>
    <t>CH</t>
  </si>
  <si>
    <t>NO</t>
  </si>
  <si>
    <t>SE</t>
  </si>
  <si>
    <t>FI</t>
  </si>
  <si>
    <t>SK</t>
  </si>
  <si>
    <t>SI</t>
  </si>
  <si>
    <t>RO</t>
  </si>
  <si>
    <t>PT</t>
  </si>
  <si>
    <t>PL</t>
  </si>
  <si>
    <t>AT</t>
  </si>
  <si>
    <t>NL</t>
  </si>
  <si>
    <t>MT</t>
  </si>
  <si>
    <t>HU</t>
  </si>
  <si>
    <t>LU</t>
  </si>
  <si>
    <t>LT</t>
  </si>
  <si>
    <t>LV</t>
  </si>
  <si>
    <t>CY</t>
  </si>
  <si>
    <t>IT</t>
  </si>
  <si>
    <t>HR</t>
  </si>
  <si>
    <t>FR</t>
  </si>
  <si>
    <t>ES</t>
  </si>
  <si>
    <t>EL</t>
  </si>
  <si>
    <t>IE</t>
  </si>
  <si>
    <t>EE</t>
  </si>
  <si>
    <t>DE</t>
  </si>
  <si>
    <t>DK</t>
  </si>
  <si>
    <t>CZ</t>
  </si>
  <si>
    <t>BG</t>
  </si>
  <si>
    <t>BE</t>
  </si>
  <si>
    <t>Little or none of the working time</t>
  </si>
  <si>
    <t>At least half of the working time</t>
  </si>
  <si>
    <t/>
  </si>
  <si>
    <t>Data extracted on 03/10/2023 09:55:02 from [ESTAT]</t>
  </si>
  <si>
    <t>Employed persons by working time spent on social tasks, professional status and educational attainment level [LFSO_22ASWT05__custom_6429]</t>
  </si>
  <si>
    <t>02/10/2023 14:34</t>
  </si>
  <si>
    <t>GEO (Labels)</t>
  </si>
  <si>
    <t>Data extracted on 03/10/2023 12:03:22 from [ESTAT]</t>
  </si>
  <si>
    <t>Employed persons by working time spent on social tasks, full-time/part-time employment and economic activity [LFSO_22ASWT06__custom_6440]</t>
  </si>
  <si>
    <t>TOTAL</t>
  </si>
  <si>
    <t>GE_HLF</t>
  </si>
  <si>
    <t>Wholesale and retail trade *</t>
  </si>
  <si>
    <t>Water supply **</t>
  </si>
  <si>
    <t>Activities of households as employers ***</t>
  </si>
  <si>
    <t>* incl. repair of motor vehicles and motorcycles</t>
  </si>
  <si>
    <t>** incl. sewerage, waste management and remediation activities</t>
  </si>
  <si>
    <t>*** incl. undifferentiated goods- and services-producing activities of households for own use</t>
  </si>
  <si>
    <t>Note: Category ‘None’ with low data reliability in the sections ‘Mining and quarrying’, ‘Electricity, gas, steam and air conditioning supply’ (not shown) and ‘Real estate activities’.</t>
  </si>
  <si>
    <t>Employed people by working time spent on social task, by economic activity (NACE Rev. 2 sections A to T), EU, 2022</t>
  </si>
  <si>
    <t>Data extracted on 03/10/2023 12:28:11 from [ESTAT]</t>
  </si>
  <si>
    <t>Employed persons by working time spent on using digital devices and on another specific task (interacting with people from the same enterprise or organisation) [LFSO_22DMSC03__custom_6450]</t>
  </si>
  <si>
    <t>Data extracted on 03/10/2023 12:31:37 from [ESTAT]</t>
  </si>
  <si>
    <t>Employed persons by working time spent on using digital devices and on another specific task (interacting with people from outside the enterprise or organisation) [LFSO_22DMSC04__custom_6453]</t>
  </si>
  <si>
    <t>internal communication</t>
  </si>
  <si>
    <t>external communication</t>
  </si>
  <si>
    <t>Data extracted on 03/10/2023 13:06:04 from [ESTAT]</t>
  </si>
  <si>
    <t>Employed persons by working time spent on using digital devices and on another specific task (interacting with people from the same enterprise or organisation) [LFSO_22DMSC03__custom_6457]</t>
  </si>
  <si>
    <t>SEX (Labels)</t>
  </si>
  <si>
    <t>AGE (Labels)</t>
  </si>
  <si>
    <t>Males</t>
  </si>
  <si>
    <t>Females</t>
  </si>
  <si>
    <t>Data extracted on 03/10/2023 13:09:53 from [ESTAT]</t>
  </si>
  <si>
    <t>Employed persons by working time spent on using digital devices and on another specific task (interacting with people from outside the enterprise or organisation) [LFSO_22DMSC04__custom_6458]</t>
  </si>
  <si>
    <t>15 to 74 years</t>
  </si>
  <si>
    <t>15 to 29 years</t>
  </si>
  <si>
    <t>30 to 44 years</t>
  </si>
  <si>
    <t>45 to 59 years</t>
  </si>
  <si>
    <t>60 to 74 years</t>
  </si>
  <si>
    <t>Data extracted on 03/10/2023 13:51:11 from [ESTAT]</t>
  </si>
  <si>
    <t>Employed persons by working time spent on using digital devices and on another specific task (interacting with people from the same enterprise or organisation) [LFSO_22DMSC03__custom_6461]</t>
  </si>
  <si>
    <t>ISCED11 (Labels)</t>
  </si>
  <si>
    <t>Data extracted on 03/10/2023 13:53:37 from [ESTAT]</t>
  </si>
  <si>
    <t>Employed persons by working time spent on using digital devices and on another specific task (interacting with people from outside the enterprise or organisation) [LFSO_22DMSC04__custom_6462]</t>
  </si>
  <si>
    <t>Commissioned armed forces officers</t>
  </si>
  <si>
    <t>Business and administration professionals</t>
  </si>
  <si>
    <t>Science and engineering associate professionals</t>
  </si>
  <si>
    <t>Science and engineering professionals</t>
  </si>
  <si>
    <t>Occupations with the highest shares of employed people spending at least half of their working time on internal communication for work purposes, EU, 2022</t>
  </si>
  <si>
    <t>(age group 15-74, percentage of total employed people for each occupation)</t>
  </si>
  <si>
    <t>Occupations with the highest shares of employed people spending at least half of their working time on external communication for work purposes, EU, 2022</t>
  </si>
  <si>
    <t>Employed people spending at least half of their working time on internal and external communication for work purposes, by sex and age, EU, 2022 </t>
  </si>
  <si>
    <t>Employed people spending at least half of their working time on internal and external communication for work purposes, by sex and educational attainment level, EU, 2022</t>
  </si>
  <si>
    <t>Employed people spending at least half of their working time on internal and external communication for work purposes,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</si>
</sst>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##########"/>
    <numFmt numFmtId="165" formatCode="#,##0.0"/>
    <numFmt numFmtId="166" formatCode="#,##0.#"/>
    <numFmt numFmtId="167" formatCode="0.0"/>
  </numFmts>
  <fonts count="1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20"/>
      <name val="+mn-cs"/>
      <family val="2"/>
    </font>
  </fonts>
  <fills count="8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</fills>
  <borders count="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30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right" vertical="center" shrinkToFit="1"/>
    </xf>
    <xf numFmtId="164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165" fontId="1" fillId="3" borderId="0" xfId="0" applyNumberFormat="1" applyFont="1" applyFill="1" applyAlignment="1">
      <alignment horizontal="right" vertical="center" shrinkToFit="1"/>
    </xf>
    <xf numFmtId="164" fontId="1" fillId="3" borderId="0" xfId="0" applyNumberFormat="1" applyFont="1" applyFill="1" applyAlignment="1">
      <alignment horizontal="right" vertical="center" shrinkToFit="1"/>
    </xf>
    <xf numFmtId="0" fontId="5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20" applyFont="1">
      <alignment/>
      <protection/>
    </xf>
    <xf numFmtId="0" fontId="6" fillId="0" borderId="0" xfId="21" applyFont="1">
      <alignment/>
      <protection/>
    </xf>
    <xf numFmtId="167" fontId="6" fillId="0" borderId="0" xfId="21" applyNumberFormat="1" applyFont="1">
      <alignment/>
      <protection/>
    </xf>
    <xf numFmtId="167" fontId="3" fillId="0" borderId="0" xfId="20" applyNumberFormat="1" applyFont="1">
      <alignment/>
      <protection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165" fontId="3" fillId="0" borderId="0" xfId="0" applyNumberFormat="1" applyFont="1"/>
    <xf numFmtId="0" fontId="3" fillId="7" borderId="0" xfId="0" applyFont="1" applyFill="1"/>
    <xf numFmtId="166" fontId="1" fillId="3" borderId="0" xfId="0" applyNumberFormat="1" applyFont="1" applyFill="1" applyAlignment="1">
      <alignment horizontal="right" vertical="center" shrinkToFit="1"/>
    </xf>
    <xf numFmtId="0" fontId="6" fillId="0" borderId="0" xfId="21" applyFont="1" applyAlignment="1">
      <alignment horizontal="right"/>
      <protection/>
    </xf>
    <xf numFmtId="0" fontId="3" fillId="0" borderId="0" xfId="0" applyFont="1" applyAlignment="1">
      <alignment horizontal="left"/>
    </xf>
    <xf numFmtId="167" fontId="3" fillId="0" borderId="0" xfId="0" applyNumberFormat="1" applyFont="1"/>
    <xf numFmtId="0" fontId="5" fillId="4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4" borderId="1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by working time spent on social tasks,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total employed people)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75"/>
          <c:w val="0.97075"/>
          <c:h val="0.6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1'!$E$13</c:f>
              <c:strCache>
                <c:ptCount val="1"/>
                <c:pt idx="0">
                  <c:v>All or most of the working time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1'!$A$14:$A$45</c:f>
              <c:strCache/>
            </c:strRef>
          </c:cat>
          <c:val>
            <c:numRef>
              <c:f>'Figure 1'!$E$14:$E$45</c:f>
              <c:numCache/>
            </c:numRef>
          </c:val>
        </c:ser>
        <c:ser>
          <c:idx val="1"/>
          <c:order val="1"/>
          <c:tx>
            <c:strRef>
              <c:f>'Figure 1'!$F$13</c:f>
              <c:strCache>
                <c:ptCount val="1"/>
                <c:pt idx="0">
                  <c:v>Half of the working time or slightly more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1'!$A$14:$A$45</c:f>
              <c:strCache/>
            </c:strRef>
          </c:cat>
          <c:val>
            <c:numRef>
              <c:f>'Figure 1'!$F$14:$F$45</c:f>
              <c:numCache/>
            </c:numRef>
          </c:val>
        </c:ser>
        <c:ser>
          <c:idx val="2"/>
          <c:order val="2"/>
          <c:tx>
            <c:strRef>
              <c:f>'Figure 1'!$G$13</c:f>
              <c:strCache>
                <c:ptCount val="1"/>
                <c:pt idx="0">
                  <c:v>Some of the working time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1'!$A$14:$A$45</c:f>
              <c:strCache/>
            </c:strRef>
          </c:cat>
          <c:val>
            <c:numRef>
              <c:f>'Figure 1'!$G$14:$G$45</c:f>
              <c:numCache/>
            </c:numRef>
          </c:val>
        </c:ser>
        <c:ser>
          <c:idx val="3"/>
          <c:order val="3"/>
          <c:tx>
            <c:strRef>
              <c:f>'Figure 1'!$H$13</c:f>
              <c:strCache>
                <c:ptCount val="1"/>
                <c:pt idx="0">
                  <c:v>Little of the working time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1'!$A$14:$A$45</c:f>
              <c:strCache/>
            </c:strRef>
          </c:cat>
          <c:val>
            <c:numRef>
              <c:f>'Figure 1'!$H$14:$H$45</c:f>
              <c:numCache/>
            </c:numRef>
          </c:val>
        </c:ser>
        <c:ser>
          <c:idx val="4"/>
          <c:order val="4"/>
          <c:tx>
            <c:strRef>
              <c:f>'Figure 1'!$I$13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1'!$A$14:$A$45</c:f>
              <c:strCache/>
            </c:strRef>
          </c:cat>
          <c:val>
            <c:numRef>
              <c:f>'Figure 1'!$I$14:$I$45</c:f>
              <c:numCache/>
            </c:numRef>
          </c:val>
        </c:ser>
        <c:overlap val="100"/>
        <c:gapWidth val="100"/>
        <c:axId val="53543441"/>
        <c:axId val="12128922"/>
      </c:barChart>
      <c:catAx>
        <c:axId val="53543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28922"/>
        <c:crosses val="autoZero"/>
        <c:auto val="1"/>
        <c:lblOffset val="100"/>
        <c:noMultiLvlLbl val="0"/>
      </c:catAx>
      <c:valAx>
        <c:axId val="1212892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35434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"/>
          <c:y val="0.7525"/>
          <c:w val="0.64375"/>
          <c:h val="0.10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by working time spent on social task, by economic activity (NACE Rev. 2 sections A to T),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total employed people)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4475"/>
          <c:w val="0.99325"/>
          <c:h val="0.55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2'!$F$14</c:f>
              <c:strCache>
                <c:ptCount val="1"/>
                <c:pt idx="0">
                  <c:v>All or most of the working time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2'!$B$15:$B$34</c:f>
              <c:strCache/>
            </c:strRef>
          </c:cat>
          <c:val>
            <c:numRef>
              <c:f>'Figure 2'!$F$15:$F$34</c:f>
              <c:numCache/>
            </c:numRef>
          </c:val>
        </c:ser>
        <c:ser>
          <c:idx val="1"/>
          <c:order val="1"/>
          <c:tx>
            <c:strRef>
              <c:f>'Figure 2'!$G$14</c:f>
              <c:strCache>
                <c:ptCount val="1"/>
                <c:pt idx="0">
                  <c:v>Half of the working time or slightly more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2'!$B$15:$B$34</c:f>
              <c:strCache/>
            </c:strRef>
          </c:cat>
          <c:val>
            <c:numRef>
              <c:f>'Figure 2'!$G$15:$G$34</c:f>
              <c:numCache/>
            </c:numRef>
          </c:val>
        </c:ser>
        <c:ser>
          <c:idx val="2"/>
          <c:order val="2"/>
          <c:tx>
            <c:strRef>
              <c:f>'Figure 2'!$H$14</c:f>
              <c:strCache>
                <c:ptCount val="1"/>
                <c:pt idx="0">
                  <c:v>Some of the working time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2'!$B$15:$B$34</c:f>
              <c:strCache/>
            </c:strRef>
          </c:cat>
          <c:val>
            <c:numRef>
              <c:f>'Figure 2'!$H$15:$H$34</c:f>
              <c:numCache/>
            </c:numRef>
          </c:val>
        </c:ser>
        <c:ser>
          <c:idx val="3"/>
          <c:order val="3"/>
          <c:tx>
            <c:strRef>
              <c:f>'Figure 2'!$I$14</c:f>
              <c:strCache>
                <c:ptCount val="1"/>
                <c:pt idx="0">
                  <c:v>Little of the working time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2'!$B$15:$B$34</c:f>
              <c:strCache/>
            </c:strRef>
          </c:cat>
          <c:val>
            <c:numRef>
              <c:f>'Figure 2'!$I$15:$I$34</c:f>
              <c:numCache/>
            </c:numRef>
          </c:val>
        </c:ser>
        <c:ser>
          <c:idx val="4"/>
          <c:order val="4"/>
          <c:tx>
            <c:strRef>
              <c:f>'Figure 2'!$J$14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2'!$B$15:$B$34</c:f>
              <c:strCache/>
            </c:strRef>
          </c:cat>
          <c:val>
            <c:numRef>
              <c:f>'Figure 2'!$J$15:$J$34</c:f>
              <c:numCache/>
            </c:numRef>
          </c:val>
        </c:ser>
        <c:overlap val="100"/>
        <c:gapWidth val="100"/>
        <c:axId val="42051435"/>
        <c:axId val="42918596"/>
      </c:barChart>
      <c:catAx>
        <c:axId val="420514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2918596"/>
        <c:crosses val="autoZero"/>
        <c:auto val="1"/>
        <c:lblOffset val="100"/>
        <c:noMultiLvlLbl val="0"/>
      </c:catAx>
      <c:valAx>
        <c:axId val="4291859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20514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75"/>
          <c:y val="0.7175"/>
          <c:w val="0.64375"/>
          <c:h val="0.10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spending at least half of their working time on internal and external communication for work purposes,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total employed people)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825"/>
          <c:y val="0.1725"/>
          <c:w val="0.84025"/>
          <c:h val="0.6127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'Figure 3'!$S$15:$S$44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Pt>
            <c:idx val="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20df3bb-8cef-4567-b816-3f9d639e881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45"/>
                  <c:y val="-0.03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a68fc4-b7e3-4821-a9b9-725402b97c3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baf68c-0c74-4335-93be-1a28ee2ff62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975409-eb2a-43da-a25b-bc38b2f9edc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404a13-cece-4dff-b5d2-32f3a484244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5bc647-59ff-4459-a9cb-54a8fdcb80c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a75fdc6-2d6b-4a71-8b28-6f112870c10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9abd316-f45e-4bb5-8c91-3eec6026bb3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36bbe5-6fcc-40b9-8ab6-c75edba6383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cd46fa8-0584-43ec-9bd3-33ca68e1c30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552e75-aa48-47aa-b73c-b75d8f2063f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layout>
                <c:manualLayout>
                  <c:x val="-0.04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227bd21-ca6d-441e-92b5-41bb8db907d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0af005-5dee-48ad-b509-cb8916e5300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fd36b9-8558-4073-b051-a9b9affb6e6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6adedaa-5dd2-409b-b9c4-0fb52e7c0af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e9cdf4-78c4-4f3d-800f-955129733b2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layout>
                <c:manualLayout>
                  <c:x val="-0.009"/>
                  <c:y val="-0.02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06a736-daf1-4388-a587-5452fcfc4cd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293f40-ce02-4943-9e29-6982abfbe8a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074b5a-78d7-402e-99cd-4ba0a55e93f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23a70af-bd6b-487a-823d-3ba1f4451a3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b90ad1-76f4-4a67-886c-e11cb02f0c3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10e362-f086-4804-a166-e10d00cdae5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layout>
                <c:manualLayout>
                  <c:x val="-0.03975"/>
                  <c:y val="-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e3eeda3-b9d4-4a78-a98d-1b7c605d28b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e0c4cb-f730-4079-b5a5-fd5cbf2bd79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5515b2b-4208-4aaa-93a9-b0f42becba9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layout>
                <c:manualLayout>
                  <c:x val="-0.017"/>
                  <c:y val="-0.01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6f810d-e72d-4011-9055-4515ae45aed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layout>
                <c:manualLayout>
                  <c:x val="-0.0145"/>
                  <c:y val="0.02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92854a0-df7e-47f2-a179-ded3c9a550a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53791c9-b6ba-40c5-b8b1-e7383d8c667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508a5f1-22b9-49b9-9cf7-acad6c7636b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0e1dc72-f8c4-4adf-b779-f4f5b7953e2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'Figure 3'!$T$15:$T$44</c:f>
              <c:numCache/>
            </c:numRef>
          </c:xVal>
          <c:yVal>
            <c:numRef>
              <c:f>'Figure 3'!$U$15:$U$44</c:f>
              <c:numCache/>
            </c:numRef>
          </c:yVal>
          <c:smooth val="0"/>
        </c:ser>
        <c:axId val="50723045"/>
        <c:axId val="53854222"/>
      </c:scatterChart>
      <c:valAx>
        <c:axId val="50723045"/>
        <c:scaling>
          <c:orientation val="minMax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3854222"/>
        <c:crosses val="autoZero"/>
        <c:crossBetween val="midCat"/>
        <c:dispUnits/>
      </c:valAx>
      <c:valAx>
        <c:axId val="5385422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507230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spending at least half of their working time on internal and external communication for work purposes,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sex and age, EU, 2022 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total employed people for each sex/age category)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5"/>
          <c:w val="0.97075"/>
          <c:h val="0.631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4'!$C$32</c:f>
              <c:strCache>
                <c:ptCount val="1"/>
                <c:pt idx="0">
                  <c:v>internal communication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4'!$A$33:$B$41</c:f>
              <c:multiLvlStrCache/>
            </c:multiLvlStrRef>
          </c:cat>
          <c:val>
            <c:numRef>
              <c:f>'Figure 4'!$C$33:$C$41</c:f>
              <c:numCache/>
            </c:numRef>
          </c:val>
          <c:smooth val="0"/>
        </c:ser>
        <c:ser>
          <c:idx val="1"/>
          <c:order val="1"/>
          <c:tx>
            <c:strRef>
              <c:f>'Figure 4'!$D$32</c:f>
              <c:strCache>
                <c:ptCount val="1"/>
                <c:pt idx="0">
                  <c:v>external communication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4'!$A$33:$B$41</c:f>
              <c:multiLvlStrCache/>
            </c:multiLvlStrRef>
          </c:cat>
          <c:val>
            <c:numRef>
              <c:f>'Figure 4'!$D$33:$D$41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14925951"/>
        <c:axId val="115832"/>
      </c:lineChart>
      <c:catAx>
        <c:axId val="14925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832"/>
        <c:crosses val="autoZero"/>
        <c:auto val="1"/>
        <c:lblOffset val="100"/>
        <c:noMultiLvlLbl val="0"/>
      </c:catAx>
      <c:valAx>
        <c:axId val="1158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49259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"/>
          <c:y val="0.856"/>
          <c:w val="0.476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spending at least half of their working time on internal and external communication for work purposes, by sex and educational attainment level,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25-74, percentage of total employed people for each sex/education category)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3975"/>
          <c:w val="0.97075"/>
          <c:h val="0.594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5'!$C$32</c:f>
              <c:strCache>
                <c:ptCount val="1"/>
                <c:pt idx="0">
                  <c:v>internal communication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5'!$A$33:$B$41</c:f>
              <c:multiLvlStrCache/>
            </c:multiLvlStrRef>
          </c:cat>
          <c:val>
            <c:numRef>
              <c:f>'Figure 5'!$C$33:$C$41</c:f>
              <c:numCache/>
            </c:numRef>
          </c:val>
          <c:smooth val="0"/>
        </c:ser>
        <c:ser>
          <c:idx val="1"/>
          <c:order val="1"/>
          <c:tx>
            <c:strRef>
              <c:f>'Figure 5'!$D$32</c:f>
              <c:strCache>
                <c:ptCount val="1"/>
                <c:pt idx="0">
                  <c:v>external communication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5'!$A$33:$B$41</c:f>
              <c:multiLvlStrCache/>
            </c:multiLvlStrRef>
          </c:cat>
          <c:val>
            <c:numRef>
              <c:f>'Figure 5'!$D$33:$D$41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1042489"/>
        <c:axId val="9382402"/>
      </c:lineChart>
      <c:catAx>
        <c:axId val="104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9382402"/>
        <c:crosses val="autoZero"/>
        <c:auto val="1"/>
        <c:lblOffset val="100"/>
        <c:noMultiLvlLbl val="0"/>
      </c:catAx>
      <c:valAx>
        <c:axId val="938240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0424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"/>
          <c:y val="0.856"/>
          <c:w val="0.476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Occupations with the highest shares of employed people spending at least half of their working time on internal communication for work purposes,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total employed people for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each occupation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515"/>
          <c:w val="0.99325"/>
          <c:h val="0.5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6'!$B$1:$B$15</c:f>
              <c:strCache/>
            </c:strRef>
          </c:cat>
          <c:val>
            <c:numRef>
              <c:f>'Figure 6'!$C$1:$C$15</c:f>
              <c:numCache/>
            </c:numRef>
          </c:val>
        </c:ser>
        <c:gapWidth val="100"/>
        <c:axId val="17332755"/>
        <c:axId val="21777068"/>
      </c:barChart>
      <c:catAx>
        <c:axId val="173327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1777068"/>
        <c:crosses val="autoZero"/>
        <c:auto val="1"/>
        <c:lblOffset val="100"/>
        <c:noMultiLvlLbl val="0"/>
      </c:catAx>
      <c:valAx>
        <c:axId val="2177706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733275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Occupations with the highest shares of employed people spending at least half of their working time on external communication for work purposes,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total employed people for each occupation)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515"/>
          <c:w val="0.99325"/>
          <c:h val="0.5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7'!$B$1:$B$15</c:f>
              <c:strCache/>
            </c:strRef>
          </c:cat>
          <c:val>
            <c:numRef>
              <c:f>'Figure 7'!$C$1:$C$15</c:f>
              <c:numCache/>
            </c:numRef>
          </c:val>
        </c:ser>
        <c:gapWidth val="100"/>
        <c:axId val="61775885"/>
        <c:axId val="19112054"/>
      </c:barChart>
      <c:catAx>
        <c:axId val="617758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9112054"/>
        <c:crosses val="autoZero"/>
        <c:auto val="1"/>
        <c:lblOffset val="100"/>
        <c:noMultiLvlLbl val="0"/>
      </c:catAx>
      <c:valAx>
        <c:axId val="1911205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177588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Germany: low data reliability.</a:t>
          </a:r>
        </a:p>
        <a:p>
          <a:r>
            <a:rPr lang="en-GB" sz="1200">
              <a:latin typeface="Arial" panose="020B0604020202020204" pitchFamily="34" charset="0"/>
            </a:rPr>
            <a:t>Croatia: low data reliability for the category ‘None’.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lfso_22aswt05)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28</xdr:row>
      <xdr:rowOff>123825</xdr:rowOff>
    </xdr:from>
    <xdr:to>
      <xdr:col>19</xdr:col>
      <xdr:colOff>161925</xdr:colOff>
      <xdr:row>72</xdr:row>
      <xdr:rowOff>133350</xdr:rowOff>
    </xdr:to>
    <xdr:graphicFrame macro="">
      <xdr:nvGraphicFramePr>
        <xdr:cNvPr id="2" name="Chart 1"/>
        <xdr:cNvGraphicFramePr/>
      </xdr:nvGraphicFramePr>
      <xdr:xfrm>
        <a:off x="6743700" y="4124325"/>
        <a:ext cx="95250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Occupations according to ISCO-08 second digit level.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(ad hoc extraction EU-LFS module 2022)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9</xdr:col>
      <xdr:colOff>1628775</xdr:colOff>
      <xdr:row>54</xdr:row>
      <xdr:rowOff>66675</xdr:rowOff>
    </xdr:to>
    <xdr:graphicFrame macro="">
      <xdr:nvGraphicFramePr>
        <xdr:cNvPr id="4" name="Chart 3"/>
        <xdr:cNvGraphicFramePr/>
      </xdr:nvGraphicFramePr>
      <xdr:xfrm>
        <a:off x="0" y="3914775"/>
        <a:ext cx="95250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Occupations according to ISCO-08 second digit level.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(ad hoc extraction EU-LFS module 2022)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12</xdr:col>
      <xdr:colOff>676275</xdr:colOff>
      <xdr:row>53</xdr:row>
      <xdr:rowOff>47625</xdr:rowOff>
    </xdr:to>
    <xdr:graphicFrame macro="">
      <xdr:nvGraphicFramePr>
        <xdr:cNvPr id="2" name="Chart 1"/>
        <xdr:cNvGraphicFramePr/>
      </xdr:nvGraphicFramePr>
      <xdr:xfrm>
        <a:off x="0" y="3733800"/>
        <a:ext cx="95250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12</xdr:row>
      <xdr:rowOff>0</xdr:rowOff>
    </xdr:from>
    <xdr:to>
      <xdr:col>25</xdr:col>
      <xdr:colOff>381000</xdr:colOff>
      <xdr:row>47</xdr:row>
      <xdr:rowOff>85725</xdr:rowOff>
    </xdr:to>
    <xdr:graphicFrame macro="">
      <xdr:nvGraphicFramePr>
        <xdr:cNvPr id="4" name="Chart 3"/>
        <xdr:cNvGraphicFramePr/>
      </xdr:nvGraphicFramePr>
      <xdr:xfrm>
        <a:off x="6705600" y="1924050"/>
        <a:ext cx="95250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incl. repair of motor vehicles and motorcycles</a:t>
          </a:r>
        </a:p>
        <a:p>
          <a:r>
            <a:rPr lang="en-GB" sz="1200">
              <a:latin typeface="Arial" panose="020B0604020202020204" pitchFamily="34" charset="0"/>
            </a:rPr>
            <a:t>** incl. sewerage, waste management and remediation activities</a:t>
          </a:r>
        </a:p>
        <a:p>
          <a:r>
            <a:rPr lang="en-GB" sz="1200">
              <a:latin typeface="Arial" panose="020B0604020202020204" pitchFamily="34" charset="0"/>
            </a:rPr>
            <a:t>*** incl. undifferentiated goods- and services-producing activities of households for own use</a:t>
          </a:r>
        </a:p>
        <a:p>
          <a:r>
            <a:rPr lang="en-GB" sz="1200">
              <a:latin typeface="Arial" panose="020B0604020202020204" pitchFamily="34" charset="0"/>
            </a:rPr>
            <a:t>Note: Category ‘None’ with low data reliability in the sections ‘Mining and quarrying’, ‘Electricity, gas, steam and air conditioning supply’ (not shown) and ‘Real estate activities’.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lfso_22aswt06)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</xdr:row>
      <xdr:rowOff>0</xdr:rowOff>
    </xdr:from>
    <xdr:to>
      <xdr:col>27</xdr:col>
      <xdr:colOff>381000</xdr:colOff>
      <xdr:row>53</xdr:row>
      <xdr:rowOff>104775</xdr:rowOff>
    </xdr:to>
    <xdr:graphicFrame macro="">
      <xdr:nvGraphicFramePr>
        <xdr:cNvPr id="5" name="Chart 4"/>
        <xdr:cNvGraphicFramePr/>
      </xdr:nvGraphicFramePr>
      <xdr:xfrm>
        <a:off x="8982075" y="1600200"/>
        <a:ext cx="95250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Germany: low data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lfso_22dmsc03 and lfso_22dmsc04)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0.397</cdr:x>
      <cdr:y>0.85725</cdr:y>
    </cdr:from>
    <cdr:to>
      <cdr:x>0.717</cdr:x>
      <cdr:y>0.90225</cdr:y>
    </cdr:to>
    <cdr:sp macro="" textlink="">
      <cdr:nvSpPr>
        <cdr:cNvPr id="4" name="TextBox 3"/>
        <cdr:cNvSpPr txBox="1"/>
      </cdr:nvSpPr>
      <cdr:spPr>
        <a:xfrm>
          <a:off x="3781425" y="5448300"/>
          <a:ext cx="3048000" cy="2857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2000" b="1">
              <a:effectLst/>
              <a:latin typeface="+mn-lt"/>
              <a:ea typeface="+mn-ea"/>
              <a:cs typeface="+mn-cs"/>
            </a:rPr>
            <a:t>internal communication</a:t>
          </a:r>
          <a:endParaRPr lang="en-GB" sz="2000" b="1"/>
        </a:p>
      </cdr:txBody>
    </cdr:sp>
  </cdr:relSizeAnchor>
  <cdr:relSizeAnchor xmlns:cdr="http://schemas.openxmlformats.org/drawingml/2006/chartDrawing">
    <cdr:from>
      <cdr:x>0.034</cdr:x>
      <cdr:y>0.22425</cdr:y>
    </cdr:from>
    <cdr:to>
      <cdr:x>0.064</cdr:x>
      <cdr:y>0.70325</cdr:y>
    </cdr:to>
    <cdr:sp macro="" textlink="">
      <cdr:nvSpPr>
        <cdr:cNvPr id="5" name="TextBox 1"/>
        <cdr:cNvSpPr txBox="1"/>
      </cdr:nvSpPr>
      <cdr:spPr>
        <a:xfrm rot="16200000">
          <a:off x="323850" y="1419225"/>
          <a:ext cx="285750" cy="30480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2000" b="1">
              <a:effectLst/>
              <a:latin typeface="+mn-lt"/>
              <a:ea typeface="+mn-ea"/>
              <a:cs typeface="+mn-cs"/>
            </a:rPr>
            <a:t>external communication</a:t>
          </a:r>
          <a:endParaRPr lang="en-GB" sz="2000" b="1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49</xdr:row>
      <xdr:rowOff>0</xdr:rowOff>
    </xdr:from>
    <xdr:to>
      <xdr:col>24</xdr:col>
      <xdr:colOff>247650</xdr:colOff>
      <xdr:row>93</xdr:row>
      <xdr:rowOff>76200</xdr:rowOff>
    </xdr:to>
    <xdr:graphicFrame macro="">
      <xdr:nvGraphicFramePr>
        <xdr:cNvPr id="4" name="Chart 3"/>
        <xdr:cNvGraphicFramePr/>
      </xdr:nvGraphicFramePr>
      <xdr:xfrm>
        <a:off x="6315075" y="7000875"/>
        <a:ext cx="9525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lfso_22dmsc03 and lfso_22dmsc04)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28</xdr:row>
      <xdr:rowOff>9525</xdr:rowOff>
    </xdr:from>
    <xdr:to>
      <xdr:col>21</xdr:col>
      <xdr:colOff>161925</xdr:colOff>
      <xdr:row>72</xdr:row>
      <xdr:rowOff>19050</xdr:rowOff>
    </xdr:to>
    <xdr:graphicFrame macro="">
      <xdr:nvGraphicFramePr>
        <xdr:cNvPr id="2" name="Chart 1"/>
        <xdr:cNvGraphicFramePr/>
      </xdr:nvGraphicFramePr>
      <xdr:xfrm>
        <a:off x="4867275" y="4010025"/>
        <a:ext cx="95250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lfso_22dmsc03 and lfso_22dmsc04)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 topLeftCell="A10">
      <selection activeCell="AA36" sqref="AA36"/>
    </sheetView>
  </sheetViews>
  <sheetFormatPr defaultColWidth="9.140625" defaultRowHeight="11.25" customHeight="1"/>
  <cols>
    <col min="1" max="1" width="18.28125" style="2" customWidth="1"/>
    <col min="2" max="16384" width="9.140625" style="2" customWidth="1"/>
  </cols>
  <sheetData>
    <row r="1" spans="1:16" ht="11.45" customHeight="1">
      <c r="A1" s="1" t="s">
        <v>198</v>
      </c>
      <c r="P1" s="2" t="s">
        <v>57</v>
      </c>
    </row>
    <row r="2" spans="1:16" ht="12.75">
      <c r="A2" s="1" t="s">
        <v>0</v>
      </c>
      <c r="B2" s="3" t="s">
        <v>199</v>
      </c>
      <c r="P2" s="2" t="s">
        <v>58</v>
      </c>
    </row>
    <row r="3" spans="1:2" ht="12.75">
      <c r="A3" s="1" t="s">
        <v>1</v>
      </c>
      <c r="B3" s="1" t="s">
        <v>200</v>
      </c>
    </row>
    <row r="4" ht="12.75">
      <c r="P4" s="2" t="s">
        <v>60</v>
      </c>
    </row>
    <row r="5" spans="1:16" ht="12.75">
      <c r="A5" s="3" t="s">
        <v>2</v>
      </c>
      <c r="C5" s="1" t="s">
        <v>3</v>
      </c>
      <c r="D5" s="1"/>
      <c r="P5" s="2" t="s">
        <v>61</v>
      </c>
    </row>
    <row r="6" spans="1:16" ht="12.75">
      <c r="A6" s="3" t="s">
        <v>4</v>
      </c>
      <c r="C6" s="1" t="s">
        <v>5</v>
      </c>
      <c r="D6" s="1"/>
      <c r="P6" s="2" t="s">
        <v>59</v>
      </c>
    </row>
    <row r="7" spans="1:4" ht="12.75">
      <c r="A7" s="3" t="s">
        <v>6</v>
      </c>
      <c r="C7" s="1" t="s">
        <v>7</v>
      </c>
      <c r="D7" s="1"/>
    </row>
    <row r="8" spans="1:4" ht="12.75">
      <c r="A8" s="3" t="s">
        <v>8</v>
      </c>
      <c r="C8" s="1" t="s">
        <v>9</v>
      </c>
      <c r="D8" s="1"/>
    </row>
    <row r="9" spans="1:4" ht="12.75">
      <c r="A9" s="3" t="s">
        <v>10</v>
      </c>
      <c r="C9" s="1" t="s">
        <v>11</v>
      </c>
      <c r="D9" s="1"/>
    </row>
    <row r="10" spans="1:4" ht="12.75">
      <c r="A10" s="3" t="s">
        <v>12</v>
      </c>
      <c r="C10" s="1" t="s">
        <v>13</v>
      </c>
      <c r="D10" s="1"/>
    </row>
    <row r="11" spans="1:4" ht="12.75">
      <c r="A11" s="3" t="s">
        <v>14</v>
      </c>
      <c r="C11" s="1" t="s">
        <v>15</v>
      </c>
      <c r="D11" s="1"/>
    </row>
    <row r="12" ht="12.75"/>
    <row r="13" spans="1:9" s="12" customFormat="1" ht="76.5">
      <c r="A13" s="10" t="s">
        <v>16</v>
      </c>
      <c r="B13" s="11" t="s">
        <v>11</v>
      </c>
      <c r="C13" s="11" t="s">
        <v>196</v>
      </c>
      <c r="D13" s="11"/>
      <c r="E13" s="11" t="s">
        <v>17</v>
      </c>
      <c r="F13" s="11" t="s">
        <v>18</v>
      </c>
      <c r="G13" s="11" t="s">
        <v>19</v>
      </c>
      <c r="H13" s="11" t="s">
        <v>20</v>
      </c>
      <c r="I13" s="11" t="s">
        <v>21</v>
      </c>
    </row>
    <row r="14" spans="1:9" ht="12.75">
      <c r="A14" s="4" t="s">
        <v>56</v>
      </c>
      <c r="B14" s="5">
        <v>100</v>
      </c>
      <c r="C14" s="6">
        <v>45.3</v>
      </c>
      <c r="D14" s="6"/>
      <c r="E14" s="6">
        <v>24.1</v>
      </c>
      <c r="F14" s="6">
        <v>21.2</v>
      </c>
      <c r="G14" s="6">
        <v>27.3</v>
      </c>
      <c r="H14" s="6">
        <v>21.4</v>
      </c>
      <c r="I14" s="5">
        <v>6</v>
      </c>
    </row>
    <row r="15" spans="1:9" ht="12.75">
      <c r="A15" s="4"/>
      <c r="B15" s="5"/>
      <c r="C15" s="6"/>
      <c r="D15" s="6"/>
      <c r="E15" s="6"/>
      <c r="F15" s="6"/>
      <c r="G15" s="6"/>
      <c r="H15" s="6"/>
      <c r="I15" s="5"/>
    </row>
    <row r="16" spans="1:9" ht="12.75">
      <c r="A16" s="4" t="s">
        <v>42</v>
      </c>
      <c r="B16" s="5">
        <v>100</v>
      </c>
      <c r="C16" s="6">
        <v>79.7</v>
      </c>
      <c r="D16" s="6"/>
      <c r="E16" s="6">
        <v>59.5</v>
      </c>
      <c r="F16" s="6">
        <v>20.3</v>
      </c>
      <c r="G16" s="6">
        <v>12.4</v>
      </c>
      <c r="H16" s="6">
        <v>6.4</v>
      </c>
      <c r="I16" s="6">
        <v>1.5</v>
      </c>
    </row>
    <row r="17" spans="1:9" ht="12.75">
      <c r="A17" s="4" t="s">
        <v>34</v>
      </c>
      <c r="B17" s="5">
        <v>100</v>
      </c>
      <c r="C17" s="6">
        <v>75.3</v>
      </c>
      <c r="D17" s="6"/>
      <c r="E17" s="6">
        <v>45.3</v>
      </c>
      <c r="F17" s="5">
        <v>30</v>
      </c>
      <c r="G17" s="6">
        <v>15.9</v>
      </c>
      <c r="H17" s="6">
        <v>6.2</v>
      </c>
      <c r="I17" s="6">
        <v>2.7</v>
      </c>
    </row>
    <row r="18" spans="1:9" ht="12.75">
      <c r="A18" s="4" t="s">
        <v>44</v>
      </c>
      <c r="B18" s="5">
        <v>100</v>
      </c>
      <c r="C18" s="6">
        <v>72.7</v>
      </c>
      <c r="D18" s="6"/>
      <c r="E18" s="6">
        <v>51.4</v>
      </c>
      <c r="F18" s="6">
        <v>21.4</v>
      </c>
      <c r="G18" s="6">
        <v>17.5</v>
      </c>
      <c r="H18" s="5">
        <v>9</v>
      </c>
      <c r="I18" s="6">
        <v>0.7</v>
      </c>
    </row>
    <row r="19" spans="1:9" ht="12.75">
      <c r="A19" s="4" t="s">
        <v>37</v>
      </c>
      <c r="B19" s="8">
        <v>100</v>
      </c>
      <c r="C19" s="9">
        <v>70.3</v>
      </c>
      <c r="D19" s="9"/>
      <c r="E19" s="9">
        <v>37.4</v>
      </c>
      <c r="F19" s="9">
        <v>32.8</v>
      </c>
      <c r="G19" s="9">
        <v>21.5</v>
      </c>
      <c r="H19" s="9">
        <v>6.5</v>
      </c>
      <c r="I19" s="9">
        <v>1.8</v>
      </c>
    </row>
    <row r="20" spans="1:9" ht="12.75">
      <c r="A20" s="4" t="s">
        <v>33</v>
      </c>
      <c r="B20" s="8">
        <v>100</v>
      </c>
      <c r="C20" s="9">
        <v>63.6</v>
      </c>
      <c r="D20" s="9"/>
      <c r="E20" s="9">
        <v>45.5</v>
      </c>
      <c r="F20" s="9">
        <v>18.1</v>
      </c>
      <c r="G20" s="9">
        <v>14.8</v>
      </c>
      <c r="H20" s="9">
        <v>17.3</v>
      </c>
      <c r="I20" s="9">
        <v>4.3</v>
      </c>
    </row>
    <row r="21" spans="1:9" ht="12.75">
      <c r="A21" s="4" t="s">
        <v>31</v>
      </c>
      <c r="B21" s="8">
        <v>100</v>
      </c>
      <c r="C21" s="9">
        <v>63.3</v>
      </c>
      <c r="D21" s="9"/>
      <c r="E21" s="9">
        <v>44.9</v>
      </c>
      <c r="F21" s="9">
        <v>18.4</v>
      </c>
      <c r="G21" s="8">
        <v>22</v>
      </c>
      <c r="H21" s="9">
        <v>12.2</v>
      </c>
      <c r="I21" s="9">
        <v>2.5</v>
      </c>
    </row>
    <row r="22" spans="1:9" ht="12.75">
      <c r="A22" s="4" t="s">
        <v>30</v>
      </c>
      <c r="B22" s="5">
        <v>100</v>
      </c>
      <c r="C22" s="6">
        <v>58.3</v>
      </c>
      <c r="D22" s="6"/>
      <c r="E22" s="6">
        <v>25.4</v>
      </c>
      <c r="F22" s="6">
        <v>32.9</v>
      </c>
      <c r="G22" s="6">
        <v>23.9</v>
      </c>
      <c r="H22" s="5">
        <v>16</v>
      </c>
      <c r="I22" s="6">
        <v>1.8</v>
      </c>
    </row>
    <row r="23" spans="1:9" ht="12.75">
      <c r="A23" s="4" t="s">
        <v>28</v>
      </c>
      <c r="B23" s="5">
        <v>100</v>
      </c>
      <c r="C23" s="6">
        <v>54.5</v>
      </c>
      <c r="D23" s="6"/>
      <c r="E23" s="6">
        <v>25.2</v>
      </c>
      <c r="F23" s="6">
        <v>29.3</v>
      </c>
      <c r="G23" s="6">
        <v>31.5</v>
      </c>
      <c r="H23" s="6">
        <v>10.3</v>
      </c>
      <c r="I23" s="6">
        <v>3.7</v>
      </c>
    </row>
    <row r="24" spans="1:9" ht="12.75">
      <c r="A24" s="4" t="s">
        <v>48</v>
      </c>
      <c r="B24" s="5">
        <v>100</v>
      </c>
      <c r="C24" s="5">
        <v>53</v>
      </c>
      <c r="D24" s="5"/>
      <c r="E24" s="6">
        <v>31.1</v>
      </c>
      <c r="F24" s="5">
        <v>22</v>
      </c>
      <c r="G24" s="6">
        <v>33.5</v>
      </c>
      <c r="H24" s="6">
        <v>12.1</v>
      </c>
      <c r="I24" s="6">
        <v>1.4</v>
      </c>
    </row>
    <row r="25" spans="1:9" ht="12.75">
      <c r="A25" s="4" t="s">
        <v>36</v>
      </c>
      <c r="B25" s="5">
        <v>100</v>
      </c>
      <c r="C25" s="6">
        <v>49.1</v>
      </c>
      <c r="D25" s="6"/>
      <c r="E25" s="6">
        <v>24.1</v>
      </c>
      <c r="F25" s="5">
        <v>25</v>
      </c>
      <c r="G25" s="6">
        <v>27.7</v>
      </c>
      <c r="H25" s="6">
        <v>17.9</v>
      </c>
      <c r="I25" s="6">
        <v>5.3</v>
      </c>
    </row>
    <row r="26" spans="1:9" ht="12.75">
      <c r="A26" s="4" t="s">
        <v>51</v>
      </c>
      <c r="B26" s="8">
        <v>100</v>
      </c>
      <c r="C26" s="9">
        <v>48.7</v>
      </c>
      <c r="D26" s="9"/>
      <c r="E26" s="9">
        <v>19.6</v>
      </c>
      <c r="F26" s="9">
        <v>29.1</v>
      </c>
      <c r="G26" s="9">
        <v>31.5</v>
      </c>
      <c r="H26" s="9">
        <v>17.1</v>
      </c>
      <c r="I26" s="9">
        <v>2.6</v>
      </c>
    </row>
    <row r="27" spans="1:9" ht="12.75">
      <c r="A27" s="4" t="s">
        <v>39</v>
      </c>
      <c r="B27" s="8">
        <v>100</v>
      </c>
      <c r="C27" s="9">
        <v>48.5</v>
      </c>
      <c r="D27" s="9"/>
      <c r="E27" s="9">
        <v>26.7</v>
      </c>
      <c r="F27" s="9">
        <v>21.8</v>
      </c>
      <c r="G27" s="9">
        <v>31.8</v>
      </c>
      <c r="H27" s="9">
        <v>17.3</v>
      </c>
      <c r="I27" s="9">
        <v>2.4</v>
      </c>
    </row>
    <row r="28" spans="1:9" ht="12.75">
      <c r="A28" s="4" t="s">
        <v>25</v>
      </c>
      <c r="B28" s="8">
        <v>100</v>
      </c>
      <c r="C28" s="8">
        <v>48</v>
      </c>
      <c r="D28" s="8"/>
      <c r="E28" s="9">
        <v>23.5</v>
      </c>
      <c r="F28" s="9">
        <v>24.5</v>
      </c>
      <c r="G28" s="8">
        <v>28</v>
      </c>
      <c r="H28" s="8">
        <v>19</v>
      </c>
      <c r="I28" s="8">
        <v>5</v>
      </c>
    </row>
    <row r="29" spans="1:9" ht="12.75">
      <c r="A29" s="4" t="s">
        <v>46</v>
      </c>
      <c r="B29" s="5">
        <v>100</v>
      </c>
      <c r="C29" s="6">
        <v>47.7</v>
      </c>
      <c r="D29" s="6"/>
      <c r="E29" s="6">
        <v>27.6</v>
      </c>
      <c r="F29" s="6">
        <v>20.1</v>
      </c>
      <c r="G29" s="5">
        <v>33</v>
      </c>
      <c r="H29" s="6">
        <v>15.7</v>
      </c>
      <c r="I29" s="6">
        <v>3.7</v>
      </c>
    </row>
    <row r="30" spans="1:9" ht="12.75">
      <c r="A30" s="4" t="s">
        <v>50</v>
      </c>
      <c r="B30" s="5">
        <v>100</v>
      </c>
      <c r="C30" s="6">
        <v>47.6</v>
      </c>
      <c r="D30" s="6"/>
      <c r="E30" s="6">
        <v>22.1</v>
      </c>
      <c r="F30" s="6">
        <v>25.6</v>
      </c>
      <c r="G30" s="6">
        <v>38.3</v>
      </c>
      <c r="H30" s="6">
        <v>12.7</v>
      </c>
      <c r="I30" s="6">
        <v>1.4</v>
      </c>
    </row>
    <row r="31" spans="1:9" ht="12.75">
      <c r="A31" s="4" t="s">
        <v>35</v>
      </c>
      <c r="B31" s="8">
        <v>100</v>
      </c>
      <c r="C31" s="9">
        <v>46.6</v>
      </c>
      <c r="D31" s="9"/>
      <c r="E31" s="9">
        <v>27.7</v>
      </c>
      <c r="F31" s="9">
        <v>18.9</v>
      </c>
      <c r="G31" s="9">
        <v>37.3</v>
      </c>
      <c r="H31" s="9">
        <v>14.1</v>
      </c>
      <c r="I31" s="8">
        <v>2</v>
      </c>
    </row>
    <row r="32" spans="1:9" ht="12.75">
      <c r="A32" s="4" t="s">
        <v>40</v>
      </c>
      <c r="B32" s="5">
        <v>100</v>
      </c>
      <c r="C32" s="5">
        <v>45</v>
      </c>
      <c r="D32" s="5"/>
      <c r="E32" s="6">
        <v>24.7</v>
      </c>
      <c r="F32" s="6">
        <v>20.4</v>
      </c>
      <c r="G32" s="6">
        <v>26.4</v>
      </c>
      <c r="H32" s="5">
        <v>20</v>
      </c>
      <c r="I32" s="6">
        <v>8.6</v>
      </c>
    </row>
    <row r="33" spans="1:9" ht="12.75">
      <c r="A33" s="4" t="s">
        <v>45</v>
      </c>
      <c r="B33" s="8">
        <v>100</v>
      </c>
      <c r="C33" s="9">
        <v>43.8</v>
      </c>
      <c r="D33" s="9"/>
      <c r="E33" s="8">
        <v>18</v>
      </c>
      <c r="F33" s="9">
        <v>25.8</v>
      </c>
      <c r="G33" s="9">
        <v>22.4</v>
      </c>
      <c r="H33" s="9">
        <v>27.4</v>
      </c>
      <c r="I33" s="9">
        <v>6.4</v>
      </c>
    </row>
    <row r="34" spans="1:9" ht="12.75">
      <c r="A34" s="4" t="s">
        <v>27</v>
      </c>
      <c r="B34" s="8">
        <v>100</v>
      </c>
      <c r="C34" s="9">
        <v>36.3</v>
      </c>
      <c r="D34" s="9"/>
      <c r="E34" s="8">
        <v>18</v>
      </c>
      <c r="F34" s="9">
        <v>18.3</v>
      </c>
      <c r="G34" s="8">
        <v>44</v>
      </c>
      <c r="H34" s="9">
        <v>17.8</v>
      </c>
      <c r="I34" s="8">
        <v>2</v>
      </c>
    </row>
    <row r="35" spans="1:9" ht="12.75">
      <c r="A35" s="4" t="s">
        <v>41</v>
      </c>
      <c r="B35" s="8">
        <v>100</v>
      </c>
      <c r="C35" s="9">
        <v>33.9</v>
      </c>
      <c r="D35" s="9"/>
      <c r="E35" s="9">
        <v>14.4</v>
      </c>
      <c r="F35" s="9">
        <v>19.5</v>
      </c>
      <c r="G35" s="9">
        <v>21.6</v>
      </c>
      <c r="H35" s="9">
        <v>36.5</v>
      </c>
      <c r="I35" s="8">
        <v>8</v>
      </c>
    </row>
    <row r="36" spans="1:9" ht="12.75">
      <c r="A36" s="4" t="s">
        <v>26</v>
      </c>
      <c r="B36" s="5">
        <v>100</v>
      </c>
      <c r="C36" s="5">
        <v>32</v>
      </c>
      <c r="D36" s="5"/>
      <c r="E36" s="6">
        <v>14.8</v>
      </c>
      <c r="F36" s="6">
        <v>17.2</v>
      </c>
      <c r="G36" s="6">
        <v>35.2</v>
      </c>
      <c r="H36" s="6">
        <v>25.6</v>
      </c>
      <c r="I36" s="6">
        <v>7.2</v>
      </c>
    </row>
    <row r="37" spans="1:9" ht="12.75">
      <c r="A37" s="4" t="s">
        <v>47</v>
      </c>
      <c r="B37" s="8">
        <v>100</v>
      </c>
      <c r="C37" s="9">
        <v>26.6</v>
      </c>
      <c r="D37" s="9"/>
      <c r="E37" s="9">
        <v>12.5</v>
      </c>
      <c r="F37" s="8">
        <v>14</v>
      </c>
      <c r="G37" s="9">
        <v>19.8</v>
      </c>
      <c r="H37" s="9">
        <v>38.2</v>
      </c>
      <c r="I37" s="9">
        <v>15.4</v>
      </c>
    </row>
    <row r="38" spans="1:9" ht="12.75">
      <c r="A38" s="4" t="s">
        <v>43</v>
      </c>
      <c r="B38" s="8">
        <v>100</v>
      </c>
      <c r="C38" s="9">
        <v>25.1</v>
      </c>
      <c r="D38" s="9"/>
      <c r="E38" s="9">
        <v>8.4</v>
      </c>
      <c r="F38" s="9">
        <v>16.7</v>
      </c>
      <c r="G38" s="9">
        <v>25.7</v>
      </c>
      <c r="H38" s="9">
        <v>43.1</v>
      </c>
      <c r="I38" s="9">
        <v>6.2</v>
      </c>
    </row>
    <row r="39" spans="1:9" ht="12.75">
      <c r="A39" s="4" t="s">
        <v>38</v>
      </c>
      <c r="B39" s="5">
        <v>100</v>
      </c>
      <c r="C39" s="6">
        <v>24.6</v>
      </c>
      <c r="D39" s="6"/>
      <c r="E39" s="6">
        <v>8.8</v>
      </c>
      <c r="F39" s="6">
        <v>15.7</v>
      </c>
      <c r="G39" s="6">
        <v>42.6</v>
      </c>
      <c r="H39" s="6">
        <v>16.4</v>
      </c>
      <c r="I39" s="6">
        <v>16.5</v>
      </c>
    </row>
    <row r="40" spans="1:9" ht="12.75">
      <c r="A40" s="4" t="s">
        <v>29</v>
      </c>
      <c r="B40" s="8">
        <v>100</v>
      </c>
      <c r="C40" s="9">
        <v>21.9</v>
      </c>
      <c r="D40" s="9"/>
      <c r="E40" s="8">
        <v>7</v>
      </c>
      <c r="F40" s="9">
        <v>14.9</v>
      </c>
      <c r="G40" s="9">
        <v>41.5</v>
      </c>
      <c r="H40" s="9">
        <v>26.6</v>
      </c>
      <c r="I40" s="9">
        <v>10.1</v>
      </c>
    </row>
    <row r="41" spans="1:9" ht="12.75">
      <c r="A41" s="4" t="s">
        <v>32</v>
      </c>
      <c r="B41" s="5">
        <v>100</v>
      </c>
      <c r="C41" s="6">
        <v>21.5</v>
      </c>
      <c r="D41" s="6"/>
      <c r="E41" s="6">
        <v>9.4</v>
      </c>
      <c r="F41" s="6">
        <v>12.1</v>
      </c>
      <c r="G41" s="6">
        <v>33.2</v>
      </c>
      <c r="H41" s="6">
        <v>37.4</v>
      </c>
      <c r="I41" s="6">
        <v>7.9</v>
      </c>
    </row>
    <row r="42" spans="1:9" ht="12.75">
      <c r="A42" s="4" t="s">
        <v>49</v>
      </c>
      <c r="B42" s="8">
        <v>100</v>
      </c>
      <c r="C42" s="9">
        <v>21.2</v>
      </c>
      <c r="D42" s="9"/>
      <c r="E42" s="8">
        <v>9</v>
      </c>
      <c r="F42" s="9">
        <v>12.2</v>
      </c>
      <c r="G42" s="9">
        <v>24.8</v>
      </c>
      <c r="H42" s="9">
        <v>45.8</v>
      </c>
      <c r="I42" s="9">
        <v>8.2</v>
      </c>
    </row>
    <row r="43" spans="1:9" ht="12.75">
      <c r="A43" s="4"/>
      <c r="B43" s="8"/>
      <c r="C43" s="9"/>
      <c r="D43" s="9"/>
      <c r="E43" s="9"/>
      <c r="F43" s="9"/>
      <c r="G43" s="9"/>
      <c r="H43" s="9"/>
      <c r="I43" s="9"/>
    </row>
    <row r="44" spans="1:9" ht="12.75">
      <c r="A44" s="4" t="s">
        <v>52</v>
      </c>
      <c r="B44" s="5">
        <v>100</v>
      </c>
      <c r="C44" s="6">
        <v>56.9</v>
      </c>
      <c r="D44" s="6"/>
      <c r="E44" s="6">
        <v>32.3</v>
      </c>
      <c r="F44" s="6">
        <v>24.7</v>
      </c>
      <c r="G44" s="6">
        <v>22.8</v>
      </c>
      <c r="H44" s="6">
        <v>18.6</v>
      </c>
      <c r="I44" s="6">
        <v>1.7</v>
      </c>
    </row>
    <row r="45" spans="1:9" ht="12.75">
      <c r="A45" s="4" t="s">
        <v>53</v>
      </c>
      <c r="B45" s="8">
        <v>100</v>
      </c>
      <c r="C45" s="9">
        <v>25.8</v>
      </c>
      <c r="D45" s="9"/>
      <c r="E45" s="9">
        <v>9.9</v>
      </c>
      <c r="F45" s="9">
        <v>15.9</v>
      </c>
      <c r="G45" s="9">
        <v>49.5</v>
      </c>
      <c r="H45" s="9">
        <v>21.3</v>
      </c>
      <c r="I45" s="9">
        <v>3.4</v>
      </c>
    </row>
    <row r="46" ht="12.75"/>
    <row r="47" ht="11.45" customHeight="1">
      <c r="A47" s="3" t="s">
        <v>54</v>
      </c>
    </row>
    <row r="48" spans="1:2" ht="12.75">
      <c r="A48" s="3" t="s">
        <v>24</v>
      </c>
      <c r="B48" s="1" t="s">
        <v>55</v>
      </c>
    </row>
    <row r="4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 topLeftCell="C10">
      <selection activeCell="J43" sqref="J43"/>
    </sheetView>
  </sheetViews>
  <sheetFormatPr defaultColWidth="9.140625" defaultRowHeight="11.25" customHeight="1"/>
  <cols>
    <col min="1" max="1" width="9.140625" style="13" customWidth="1"/>
    <col min="2" max="2" width="34.140625" style="13" customWidth="1"/>
    <col min="3" max="16384" width="9.140625" style="13" customWidth="1"/>
  </cols>
  <sheetData>
    <row r="1" spans="1:16" ht="11.45" customHeight="1">
      <c r="A1" s="1" t="s">
        <v>202</v>
      </c>
      <c r="B1" s="2"/>
      <c r="C1" s="2"/>
      <c r="D1" s="2"/>
      <c r="E1" s="2"/>
      <c r="F1" s="2"/>
      <c r="G1" s="2"/>
      <c r="H1" s="2"/>
      <c r="I1" s="2"/>
      <c r="J1" s="2"/>
      <c r="P1" s="13" t="s">
        <v>213</v>
      </c>
    </row>
    <row r="2" spans="1:16" ht="12.75">
      <c r="A2" s="1" t="s">
        <v>0</v>
      </c>
      <c r="B2" s="3" t="s">
        <v>203</v>
      </c>
      <c r="C2" s="2"/>
      <c r="D2" s="2"/>
      <c r="E2" s="2"/>
      <c r="F2" s="2"/>
      <c r="G2" s="2"/>
      <c r="H2" s="2"/>
      <c r="I2" s="2"/>
      <c r="J2" s="2"/>
      <c r="P2" s="13" t="s">
        <v>58</v>
      </c>
    </row>
    <row r="3" spans="1:10" ht="12.75">
      <c r="A3" s="1" t="s">
        <v>1</v>
      </c>
      <c r="B3" s="1" t="s">
        <v>200</v>
      </c>
      <c r="C3" s="2"/>
      <c r="D3" s="2"/>
      <c r="E3" s="2"/>
      <c r="F3" s="2"/>
      <c r="G3" s="2"/>
      <c r="H3" s="2"/>
      <c r="I3" s="2"/>
      <c r="J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P4" s="13" t="s">
        <v>209</v>
      </c>
    </row>
    <row r="5" spans="1:16" ht="12.75">
      <c r="A5" s="3" t="s">
        <v>165</v>
      </c>
      <c r="B5" s="2"/>
      <c r="C5" s="1" t="s">
        <v>164</v>
      </c>
      <c r="D5" s="2"/>
      <c r="E5" s="2"/>
      <c r="F5" s="2"/>
      <c r="G5" s="2"/>
      <c r="H5" s="2"/>
      <c r="I5" s="2"/>
      <c r="J5" s="2"/>
      <c r="P5" s="13" t="s">
        <v>210</v>
      </c>
    </row>
    <row r="6" spans="1:16" ht="12.75">
      <c r="A6" s="3" t="s">
        <v>163</v>
      </c>
      <c r="B6" s="2"/>
      <c r="C6" s="1" t="s">
        <v>162</v>
      </c>
      <c r="D6" s="2"/>
      <c r="E6" s="2"/>
      <c r="F6" s="2"/>
      <c r="G6" s="2"/>
      <c r="H6" s="2"/>
      <c r="I6" s="2"/>
      <c r="J6" s="2"/>
      <c r="P6" s="13" t="s">
        <v>211</v>
      </c>
    </row>
    <row r="7" spans="1:16" ht="12.75">
      <c r="A7" s="3" t="s">
        <v>161</v>
      </c>
      <c r="B7" s="2"/>
      <c r="C7" s="1" t="s">
        <v>160</v>
      </c>
      <c r="D7" s="2"/>
      <c r="E7" s="2"/>
      <c r="F7" s="2"/>
      <c r="G7" s="2"/>
      <c r="H7" s="2"/>
      <c r="I7" s="2"/>
      <c r="J7" s="2"/>
      <c r="P7" s="13" t="s">
        <v>212</v>
      </c>
    </row>
    <row r="8" spans="1:16" ht="12.75">
      <c r="A8" s="3" t="s">
        <v>159</v>
      </c>
      <c r="B8" s="2"/>
      <c r="C8" s="1" t="s">
        <v>158</v>
      </c>
      <c r="D8" s="2"/>
      <c r="E8" s="2"/>
      <c r="F8" s="2"/>
      <c r="G8" s="2"/>
      <c r="H8" s="2"/>
      <c r="I8" s="2"/>
      <c r="J8" s="2"/>
      <c r="P8" s="13" t="s">
        <v>109</v>
      </c>
    </row>
    <row r="9" spans="1:10" ht="12.75">
      <c r="A9" s="3" t="s">
        <v>157</v>
      </c>
      <c r="B9" s="2"/>
      <c r="C9" s="1" t="s">
        <v>156</v>
      </c>
      <c r="D9" s="2"/>
      <c r="E9" s="2"/>
      <c r="F9" s="2"/>
      <c r="G9" s="2"/>
      <c r="H9" s="2"/>
      <c r="I9" s="2"/>
      <c r="J9" s="2"/>
    </row>
    <row r="10" spans="1:10" ht="12.75">
      <c r="A10" s="3" t="s">
        <v>155</v>
      </c>
      <c r="B10" s="2"/>
      <c r="C10" s="1" t="s">
        <v>154</v>
      </c>
      <c r="D10" s="2"/>
      <c r="E10" s="2"/>
      <c r="F10" s="2"/>
      <c r="G10" s="2"/>
      <c r="H10" s="2"/>
      <c r="I10" s="2"/>
      <c r="J10" s="2"/>
    </row>
    <row r="11" spans="1:10" ht="12.75">
      <c r="A11" s="3" t="s">
        <v>153</v>
      </c>
      <c r="B11" s="2"/>
      <c r="C11" s="1" t="s">
        <v>15</v>
      </c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18" t="s">
        <v>152</v>
      </c>
      <c r="B13" s="18" t="s">
        <v>152</v>
      </c>
      <c r="C13" s="17" t="s">
        <v>204</v>
      </c>
      <c r="D13" s="17" t="s">
        <v>205</v>
      </c>
      <c r="E13" s="17"/>
      <c r="F13" s="17" t="s">
        <v>151</v>
      </c>
      <c r="G13" s="17" t="s">
        <v>150</v>
      </c>
      <c r="H13" s="17" t="s">
        <v>149</v>
      </c>
      <c r="I13" s="17" t="s">
        <v>148</v>
      </c>
      <c r="J13" s="17" t="s">
        <v>147</v>
      </c>
    </row>
    <row r="14" spans="1:10" ht="12.75">
      <c r="A14" s="18" t="s">
        <v>16</v>
      </c>
      <c r="B14" s="18" t="s">
        <v>16</v>
      </c>
      <c r="C14" s="17" t="s">
        <v>11</v>
      </c>
      <c r="D14" s="17" t="s">
        <v>196</v>
      </c>
      <c r="E14" s="17"/>
      <c r="F14" s="17" t="s">
        <v>17</v>
      </c>
      <c r="G14" s="17" t="s">
        <v>18</v>
      </c>
      <c r="H14" s="17" t="s">
        <v>19</v>
      </c>
      <c r="I14" s="17" t="s">
        <v>20</v>
      </c>
      <c r="J14" s="17" t="s">
        <v>21</v>
      </c>
    </row>
    <row r="15" spans="1:10" ht="12.75">
      <c r="A15" s="4" t="s">
        <v>137</v>
      </c>
      <c r="B15" s="4" t="s">
        <v>136</v>
      </c>
      <c r="C15" s="8">
        <v>100</v>
      </c>
      <c r="D15" s="9">
        <v>57.4</v>
      </c>
      <c r="E15" s="9"/>
      <c r="F15" s="9">
        <v>28.5</v>
      </c>
      <c r="G15" s="9">
        <v>28.9</v>
      </c>
      <c r="H15" s="9">
        <v>28.8</v>
      </c>
      <c r="I15" s="9">
        <v>11.9</v>
      </c>
      <c r="J15" s="9">
        <v>1.9</v>
      </c>
    </row>
    <row r="16" spans="1:10" ht="12.75">
      <c r="A16" s="4" t="s">
        <v>146</v>
      </c>
      <c r="B16" s="4" t="s">
        <v>145</v>
      </c>
      <c r="C16" s="5">
        <v>100</v>
      </c>
      <c r="D16" s="6">
        <v>55.1</v>
      </c>
      <c r="E16" s="6"/>
      <c r="F16" s="6">
        <v>36.2</v>
      </c>
      <c r="G16" s="6">
        <v>18.9</v>
      </c>
      <c r="H16" s="6">
        <v>25.6</v>
      </c>
      <c r="I16" s="6">
        <v>16.3</v>
      </c>
      <c r="J16" s="6">
        <v>2.9</v>
      </c>
    </row>
    <row r="17" spans="1:10" ht="12.75">
      <c r="A17" s="4" t="s">
        <v>144</v>
      </c>
      <c r="B17" s="4" t="s">
        <v>143</v>
      </c>
      <c r="C17" s="8">
        <v>100</v>
      </c>
      <c r="D17" s="9">
        <v>54.6</v>
      </c>
      <c r="E17" s="9"/>
      <c r="F17" s="9">
        <v>35.5</v>
      </c>
      <c r="G17" s="9">
        <v>19.1</v>
      </c>
      <c r="H17" s="8">
        <v>21</v>
      </c>
      <c r="I17" s="9">
        <v>17.6</v>
      </c>
      <c r="J17" s="9">
        <v>6.9</v>
      </c>
    </row>
    <row r="18" spans="1:10" ht="12.75">
      <c r="A18" s="4" t="s">
        <v>140</v>
      </c>
      <c r="B18" s="19" t="s">
        <v>206</v>
      </c>
      <c r="C18" s="8">
        <v>100</v>
      </c>
      <c r="D18" s="9">
        <v>54.3</v>
      </c>
      <c r="E18" s="9"/>
      <c r="F18" s="9">
        <v>31.6</v>
      </c>
      <c r="G18" s="9">
        <v>22.7</v>
      </c>
      <c r="H18" s="9">
        <v>23.2</v>
      </c>
      <c r="I18" s="9">
        <v>17.4</v>
      </c>
      <c r="J18" s="9">
        <v>5.1</v>
      </c>
    </row>
    <row r="19" spans="1:10" ht="12.75">
      <c r="A19" s="4" t="s">
        <v>142</v>
      </c>
      <c r="B19" s="4" t="s">
        <v>141</v>
      </c>
      <c r="C19" s="8">
        <v>100</v>
      </c>
      <c r="D19" s="9">
        <v>53.3</v>
      </c>
      <c r="E19" s="9"/>
      <c r="F19" s="8">
        <v>32</v>
      </c>
      <c r="G19" s="9">
        <v>21.4</v>
      </c>
      <c r="H19" s="9">
        <v>24.6</v>
      </c>
      <c r="I19" s="9">
        <v>17.6</v>
      </c>
      <c r="J19" s="9">
        <v>4.5</v>
      </c>
    </row>
    <row r="20" spans="1:10" ht="12.75">
      <c r="A20" s="4" t="s">
        <v>133</v>
      </c>
      <c r="B20" s="4" t="s">
        <v>132</v>
      </c>
      <c r="C20" s="5">
        <v>100</v>
      </c>
      <c r="D20" s="6">
        <v>52.8</v>
      </c>
      <c r="E20" s="6"/>
      <c r="F20" s="6">
        <v>24.8</v>
      </c>
      <c r="G20" s="5">
        <v>28</v>
      </c>
      <c r="H20" s="6">
        <v>28.4</v>
      </c>
      <c r="I20" s="6">
        <v>14.5</v>
      </c>
      <c r="J20" s="6">
        <v>4.3</v>
      </c>
    </row>
    <row r="21" spans="1:10" ht="12.75">
      <c r="A21" s="4" t="s">
        <v>139</v>
      </c>
      <c r="B21" s="4" t="s">
        <v>138</v>
      </c>
      <c r="C21" s="5">
        <v>100</v>
      </c>
      <c r="D21" s="6">
        <v>51.1</v>
      </c>
      <c r="E21" s="6"/>
      <c r="F21" s="5">
        <v>29</v>
      </c>
      <c r="G21" s="6">
        <v>22.1</v>
      </c>
      <c r="H21" s="5">
        <v>26</v>
      </c>
      <c r="I21" s="6">
        <v>18.7</v>
      </c>
      <c r="J21" s="6">
        <v>4.2</v>
      </c>
    </row>
    <row r="22" spans="1:10" ht="12.75">
      <c r="A22" s="4" t="s">
        <v>135</v>
      </c>
      <c r="B22" s="4" t="s">
        <v>134</v>
      </c>
      <c r="C22" s="8">
        <v>100</v>
      </c>
      <c r="D22" s="9">
        <v>50.4</v>
      </c>
      <c r="E22" s="9"/>
      <c r="F22" s="9">
        <v>27.7</v>
      </c>
      <c r="G22" s="9">
        <v>22.7</v>
      </c>
      <c r="H22" s="9">
        <v>25.3</v>
      </c>
      <c r="I22" s="9">
        <v>17.5</v>
      </c>
      <c r="J22" s="9">
        <v>6.8</v>
      </c>
    </row>
    <row r="23" spans="1:10" ht="12.75">
      <c r="A23" s="4" t="s">
        <v>131</v>
      </c>
      <c r="B23" s="4" t="s">
        <v>130</v>
      </c>
      <c r="C23" s="8">
        <v>100</v>
      </c>
      <c r="D23" s="9">
        <v>48.4</v>
      </c>
      <c r="E23" s="9"/>
      <c r="F23" s="9">
        <v>23.1</v>
      </c>
      <c r="G23" s="9">
        <v>25.3</v>
      </c>
      <c r="H23" s="9">
        <v>32.3</v>
      </c>
      <c r="I23" s="9">
        <v>16.3</v>
      </c>
      <c r="J23" s="8">
        <v>3</v>
      </c>
    </row>
    <row r="24" spans="1:10" ht="12.75">
      <c r="A24" s="4" t="s">
        <v>121</v>
      </c>
      <c r="B24" s="4" t="s">
        <v>120</v>
      </c>
      <c r="C24" s="5">
        <v>100</v>
      </c>
      <c r="D24" s="6">
        <v>46.4</v>
      </c>
      <c r="E24" s="6"/>
      <c r="F24" s="6">
        <v>19.2</v>
      </c>
      <c r="G24" s="6">
        <v>27.2</v>
      </c>
      <c r="H24" s="6">
        <v>33.5</v>
      </c>
      <c r="I24" s="6">
        <v>17.4</v>
      </c>
      <c r="J24" s="6">
        <v>2.8</v>
      </c>
    </row>
    <row r="25" spans="1:10" ht="12.75">
      <c r="A25" s="4" t="s">
        <v>123</v>
      </c>
      <c r="B25" s="4" t="s">
        <v>122</v>
      </c>
      <c r="C25" s="8">
        <v>100</v>
      </c>
      <c r="D25" s="9">
        <v>45.9</v>
      </c>
      <c r="E25" s="9"/>
      <c r="F25" s="9">
        <v>19.3</v>
      </c>
      <c r="G25" s="9">
        <v>26.6</v>
      </c>
      <c r="H25" s="8">
        <v>35</v>
      </c>
      <c r="I25" s="9">
        <v>16.7</v>
      </c>
      <c r="J25" s="9">
        <v>2.3</v>
      </c>
    </row>
    <row r="26" spans="1:10" ht="12.75">
      <c r="A26" s="4" t="s">
        <v>127</v>
      </c>
      <c r="B26" s="4" t="s">
        <v>126</v>
      </c>
      <c r="C26" s="5">
        <v>100</v>
      </c>
      <c r="D26" s="6">
        <v>45.7</v>
      </c>
      <c r="E26" s="6"/>
      <c r="F26" s="6">
        <v>20.2</v>
      </c>
      <c r="G26" s="6">
        <v>25.5</v>
      </c>
      <c r="H26" s="6">
        <v>34.1</v>
      </c>
      <c r="I26" s="5">
        <v>17</v>
      </c>
      <c r="J26" s="7" t="s">
        <v>24</v>
      </c>
    </row>
    <row r="27" spans="1:10" ht="12.75">
      <c r="A27" s="4" t="s">
        <v>125</v>
      </c>
      <c r="B27" s="4" t="s">
        <v>124</v>
      </c>
      <c r="C27" s="5">
        <v>100</v>
      </c>
      <c r="D27" s="6">
        <v>39.5</v>
      </c>
      <c r="E27" s="6"/>
      <c r="F27" s="6">
        <v>20.2</v>
      </c>
      <c r="G27" s="6">
        <v>19.3</v>
      </c>
      <c r="H27" s="6">
        <v>27.1</v>
      </c>
      <c r="I27" s="6">
        <v>26.2</v>
      </c>
      <c r="J27" s="6">
        <v>7.2</v>
      </c>
    </row>
    <row r="28" spans="1:10" ht="12.75">
      <c r="A28" s="4" t="s">
        <v>129</v>
      </c>
      <c r="B28" s="4" t="s">
        <v>128</v>
      </c>
      <c r="C28" s="5">
        <v>100</v>
      </c>
      <c r="D28" s="6">
        <v>38.2</v>
      </c>
      <c r="E28" s="6"/>
      <c r="F28" s="6">
        <v>20.7</v>
      </c>
      <c r="G28" s="6">
        <v>17.4</v>
      </c>
      <c r="H28" s="6">
        <v>23.2</v>
      </c>
      <c r="I28" s="6">
        <v>27.2</v>
      </c>
      <c r="J28" s="6">
        <v>11.4</v>
      </c>
    </row>
    <row r="29" spans="1:10" ht="12.75">
      <c r="A29" s="4" t="s">
        <v>117</v>
      </c>
      <c r="B29" s="19" t="s">
        <v>207</v>
      </c>
      <c r="C29" s="8">
        <v>100</v>
      </c>
      <c r="D29" s="9">
        <v>36.9</v>
      </c>
      <c r="E29" s="9"/>
      <c r="F29" s="9">
        <v>16.5</v>
      </c>
      <c r="G29" s="9">
        <v>20.4</v>
      </c>
      <c r="H29" s="9">
        <v>27.7</v>
      </c>
      <c r="I29" s="9">
        <v>26.6</v>
      </c>
      <c r="J29" s="9">
        <v>8.8</v>
      </c>
    </row>
    <row r="30" spans="1:10" ht="12.75">
      <c r="A30" s="4" t="s">
        <v>119</v>
      </c>
      <c r="B30" s="4" t="s">
        <v>118</v>
      </c>
      <c r="C30" s="5">
        <v>100</v>
      </c>
      <c r="D30" s="6">
        <v>36.3</v>
      </c>
      <c r="E30" s="6"/>
      <c r="F30" s="6">
        <v>16.9</v>
      </c>
      <c r="G30" s="6">
        <v>19.4</v>
      </c>
      <c r="H30" s="6">
        <v>30.1</v>
      </c>
      <c r="I30" s="6">
        <v>27.4</v>
      </c>
      <c r="J30" s="6">
        <v>6.2</v>
      </c>
    </row>
    <row r="31" spans="1:10" ht="12.75">
      <c r="A31" s="4" t="s">
        <v>116</v>
      </c>
      <c r="B31" s="4" t="s">
        <v>115</v>
      </c>
      <c r="C31" s="8">
        <v>100</v>
      </c>
      <c r="D31" s="9">
        <v>34.9</v>
      </c>
      <c r="E31" s="9"/>
      <c r="F31" s="9">
        <v>15.3</v>
      </c>
      <c r="G31" s="9">
        <v>19.6</v>
      </c>
      <c r="H31" s="8">
        <v>30</v>
      </c>
      <c r="I31" s="9">
        <v>27.2</v>
      </c>
      <c r="J31" s="9">
        <v>7.9</v>
      </c>
    </row>
    <row r="32" spans="1:10" ht="12.75">
      <c r="A32" s="4" t="s">
        <v>113</v>
      </c>
      <c r="B32" s="4" t="s">
        <v>112</v>
      </c>
      <c r="C32" s="5">
        <v>100</v>
      </c>
      <c r="D32" s="6">
        <v>31.9</v>
      </c>
      <c r="E32" s="6"/>
      <c r="F32" s="6">
        <v>10.6</v>
      </c>
      <c r="G32" s="6">
        <v>21.4</v>
      </c>
      <c r="H32" s="6">
        <v>26.4</v>
      </c>
      <c r="I32" s="6">
        <v>31.5</v>
      </c>
      <c r="J32" s="6">
        <v>10.1</v>
      </c>
    </row>
    <row r="33" spans="1:10" ht="12.75">
      <c r="A33" s="4" t="s">
        <v>114</v>
      </c>
      <c r="B33" s="19" t="s">
        <v>208</v>
      </c>
      <c r="C33" s="5">
        <v>100</v>
      </c>
      <c r="D33" s="6">
        <v>23.5</v>
      </c>
      <c r="E33" s="6"/>
      <c r="F33" s="6">
        <v>14.6</v>
      </c>
      <c r="G33" s="6">
        <v>8.9</v>
      </c>
      <c r="H33" s="6">
        <v>16.4</v>
      </c>
      <c r="I33" s="6">
        <v>26.5</v>
      </c>
      <c r="J33" s="6">
        <v>33.6</v>
      </c>
    </row>
    <row r="34" spans="1:10" ht="12.75">
      <c r="A34" s="4" t="s">
        <v>111</v>
      </c>
      <c r="B34" s="4" t="s">
        <v>110</v>
      </c>
      <c r="C34" s="8">
        <v>100</v>
      </c>
      <c r="D34" s="9">
        <v>19.1</v>
      </c>
      <c r="E34" s="9"/>
      <c r="F34" s="9">
        <v>8.4</v>
      </c>
      <c r="G34" s="9">
        <v>10.7</v>
      </c>
      <c r="H34" s="9">
        <v>22.4</v>
      </c>
      <c r="I34" s="9">
        <v>44.3</v>
      </c>
      <c r="J34" s="9">
        <v>14.2</v>
      </c>
    </row>
    <row r="35" spans="1:10" ht="11.4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3" t="s">
        <v>54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3" t="s">
        <v>24</v>
      </c>
      <c r="B37" s="1" t="s">
        <v>55</v>
      </c>
      <c r="C37" s="2"/>
      <c r="D37" s="2"/>
      <c r="E37" s="2"/>
      <c r="F37" s="2"/>
      <c r="G37" s="2"/>
      <c r="H37" s="2"/>
      <c r="I37" s="2"/>
      <c r="J37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 topLeftCell="A4">
      <selection activeCell="H65" sqref="H65"/>
    </sheetView>
  </sheetViews>
  <sheetFormatPr defaultColWidth="9.140625" defaultRowHeight="11.25" customHeight="1"/>
  <cols>
    <col min="1" max="1" width="16.7109375" style="13" customWidth="1"/>
    <col min="2" max="3" width="10.00390625" style="13" customWidth="1"/>
    <col min="4" max="4" width="9.7109375" style="13" customWidth="1"/>
    <col min="5" max="6" width="10.28125" style="13" customWidth="1"/>
    <col min="7" max="7" width="10.00390625" style="13" customWidth="1"/>
    <col min="8" max="8" width="8.7109375" style="13" customWidth="1"/>
    <col min="9" max="9" width="9.00390625" style="13" customWidth="1"/>
    <col min="10" max="11" width="9.140625" style="13" customWidth="1"/>
    <col min="12" max="12" width="11.140625" style="13" customWidth="1"/>
    <col min="13" max="16384" width="9.140625" style="13" customWidth="1"/>
  </cols>
  <sheetData>
    <row r="1" spans="1:18" ht="11.45" customHeight="1">
      <c r="A1" s="1" t="s">
        <v>214</v>
      </c>
      <c r="B1" s="2"/>
      <c r="C1" s="2"/>
      <c r="D1" s="2"/>
      <c r="E1" s="2"/>
      <c r="F1" s="2"/>
      <c r="G1" s="2"/>
      <c r="H1" s="2"/>
      <c r="I1" s="2"/>
      <c r="J1" s="1" t="s">
        <v>216</v>
      </c>
      <c r="K1" s="2"/>
      <c r="L1" s="2"/>
      <c r="M1" s="2"/>
      <c r="N1" s="2"/>
      <c r="O1" s="2"/>
      <c r="P1" s="2"/>
      <c r="Q1" s="2"/>
      <c r="R1" s="2"/>
    </row>
    <row r="2" spans="1:18" ht="11.45" customHeight="1">
      <c r="A2" s="1" t="s">
        <v>0</v>
      </c>
      <c r="B2" s="3" t="s">
        <v>215</v>
      </c>
      <c r="C2" s="2"/>
      <c r="D2" s="2"/>
      <c r="E2" s="2"/>
      <c r="F2" s="2"/>
      <c r="G2" s="2"/>
      <c r="H2" s="2"/>
      <c r="I2" s="2"/>
      <c r="J2" s="1" t="s">
        <v>0</v>
      </c>
      <c r="K2" s="3" t="s">
        <v>217</v>
      </c>
      <c r="L2" s="2"/>
      <c r="M2" s="2"/>
      <c r="N2" s="2"/>
      <c r="O2" s="2"/>
      <c r="P2" s="2"/>
      <c r="Q2" s="2"/>
      <c r="R2" s="2"/>
    </row>
    <row r="3" spans="1:18" ht="11.45" customHeight="1">
      <c r="A3" s="1" t="s">
        <v>1</v>
      </c>
      <c r="B3" s="1" t="s">
        <v>75</v>
      </c>
      <c r="C3" s="2"/>
      <c r="D3" s="2"/>
      <c r="E3" s="2"/>
      <c r="F3" s="2"/>
      <c r="G3" s="2"/>
      <c r="H3" s="2"/>
      <c r="I3" s="2"/>
      <c r="J3" s="1" t="s">
        <v>1</v>
      </c>
      <c r="K3" s="1" t="s">
        <v>74</v>
      </c>
      <c r="L3" s="2"/>
      <c r="M3" s="2"/>
      <c r="N3" s="2"/>
      <c r="O3" s="2"/>
      <c r="P3" s="2"/>
      <c r="Q3" s="2"/>
      <c r="R3" s="2"/>
    </row>
    <row r="4" spans="1:18" ht="11.4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1.45" customHeight="1">
      <c r="A5" s="3" t="s">
        <v>2</v>
      </c>
      <c r="B5" s="2"/>
      <c r="C5" s="1" t="s">
        <v>3</v>
      </c>
      <c r="D5" s="2"/>
      <c r="E5" s="2"/>
      <c r="F5" s="2"/>
      <c r="G5" s="2"/>
      <c r="H5" s="2"/>
      <c r="I5" s="2"/>
      <c r="J5" s="3" t="s">
        <v>2</v>
      </c>
      <c r="K5" s="2"/>
      <c r="L5" s="1" t="s">
        <v>3</v>
      </c>
      <c r="M5" s="2"/>
      <c r="N5" s="2"/>
      <c r="O5" s="2"/>
      <c r="P5" s="2"/>
      <c r="Q5" s="2"/>
      <c r="R5" s="2"/>
    </row>
    <row r="6" spans="1:18" ht="11.45" customHeight="1">
      <c r="A6" s="3" t="s">
        <v>6</v>
      </c>
      <c r="B6" s="2"/>
      <c r="C6" s="1" t="s">
        <v>7</v>
      </c>
      <c r="D6" s="2"/>
      <c r="E6" s="2"/>
      <c r="F6" s="2"/>
      <c r="G6" s="2"/>
      <c r="H6" s="2"/>
      <c r="I6" s="2"/>
      <c r="J6" s="3" t="s">
        <v>6</v>
      </c>
      <c r="K6" s="2"/>
      <c r="L6" s="1" t="s">
        <v>7</v>
      </c>
      <c r="M6" s="2"/>
      <c r="N6" s="2"/>
      <c r="O6" s="2"/>
      <c r="P6" s="2"/>
      <c r="Q6" s="2"/>
      <c r="R6" s="2"/>
    </row>
    <row r="7" spans="1:18" ht="11.45" customHeight="1">
      <c r="A7" s="3" t="s">
        <v>73</v>
      </c>
      <c r="B7" s="2"/>
      <c r="C7" s="1" t="s">
        <v>11</v>
      </c>
      <c r="D7" s="2"/>
      <c r="E7" s="2"/>
      <c r="F7" s="2"/>
      <c r="G7" s="2"/>
      <c r="H7" s="2"/>
      <c r="I7" s="2"/>
      <c r="J7" s="3" t="s">
        <v>73</v>
      </c>
      <c r="K7" s="2"/>
      <c r="L7" s="1" t="s">
        <v>11</v>
      </c>
      <c r="M7" s="2"/>
      <c r="N7" s="2"/>
      <c r="O7" s="2"/>
      <c r="P7" s="2"/>
      <c r="Q7" s="2"/>
      <c r="R7" s="2"/>
    </row>
    <row r="8" spans="1:18" ht="11.45" customHeight="1">
      <c r="A8" s="3" t="s">
        <v>8</v>
      </c>
      <c r="B8" s="2"/>
      <c r="C8" s="1" t="s">
        <v>9</v>
      </c>
      <c r="D8" s="2"/>
      <c r="E8" s="2"/>
      <c r="F8" s="2"/>
      <c r="G8" s="2"/>
      <c r="H8" s="2"/>
      <c r="I8" s="2"/>
      <c r="J8" s="3" t="s">
        <v>8</v>
      </c>
      <c r="K8" s="2"/>
      <c r="L8" s="1" t="s">
        <v>9</v>
      </c>
      <c r="M8" s="2"/>
      <c r="N8" s="2"/>
      <c r="O8" s="2"/>
      <c r="P8" s="2"/>
      <c r="Q8" s="2"/>
      <c r="R8" s="2"/>
    </row>
    <row r="9" spans="1:18" ht="11.45" customHeight="1">
      <c r="A9" s="3" t="s">
        <v>10</v>
      </c>
      <c r="B9" s="2"/>
      <c r="C9" s="1" t="s">
        <v>11</v>
      </c>
      <c r="D9" s="2"/>
      <c r="E9" s="2"/>
      <c r="F9" s="2"/>
      <c r="G9" s="2"/>
      <c r="H9" s="2"/>
      <c r="I9" s="2"/>
      <c r="J9" s="3" t="s">
        <v>10</v>
      </c>
      <c r="K9" s="2"/>
      <c r="L9" s="1" t="s">
        <v>11</v>
      </c>
      <c r="M9" s="2"/>
      <c r="N9" s="2"/>
      <c r="O9" s="2"/>
      <c r="P9" s="2"/>
      <c r="Q9" s="2"/>
      <c r="R9" s="2"/>
    </row>
    <row r="10" spans="1:18" ht="11.45" customHeight="1">
      <c r="A10" s="3" t="s">
        <v>12</v>
      </c>
      <c r="B10" s="2"/>
      <c r="C10" s="1" t="s">
        <v>72</v>
      </c>
      <c r="D10" s="2"/>
      <c r="E10" s="2"/>
      <c r="F10" s="2"/>
      <c r="G10" s="2"/>
      <c r="H10" s="2"/>
      <c r="I10" s="2"/>
      <c r="J10" s="3" t="s">
        <v>12</v>
      </c>
      <c r="K10" s="2"/>
      <c r="L10" s="1" t="s">
        <v>72</v>
      </c>
      <c r="M10" s="2"/>
      <c r="N10" s="2"/>
      <c r="O10" s="2"/>
      <c r="P10" s="2"/>
      <c r="Q10" s="2"/>
      <c r="R10" s="2"/>
    </row>
    <row r="11" spans="1:18" ht="11.45" customHeight="1">
      <c r="A11" s="3" t="s">
        <v>14</v>
      </c>
      <c r="B11" s="2"/>
      <c r="C11" s="1" t="s">
        <v>15</v>
      </c>
      <c r="D11" s="2"/>
      <c r="E11" s="2"/>
      <c r="F11" s="2"/>
      <c r="G11" s="2"/>
      <c r="H11" s="2"/>
      <c r="I11" s="2"/>
      <c r="J11" s="3" t="s">
        <v>14</v>
      </c>
      <c r="K11" s="2"/>
      <c r="L11" s="1" t="s">
        <v>15</v>
      </c>
      <c r="M11" s="2"/>
      <c r="N11" s="2"/>
      <c r="O11" s="2"/>
      <c r="P11" s="2"/>
      <c r="Q11" s="2"/>
      <c r="R11" s="2"/>
    </row>
    <row r="12" spans="1:18" ht="11.45" customHeight="1">
      <c r="A12" s="2"/>
      <c r="B12" s="2"/>
      <c r="C12" s="21"/>
      <c r="D12" s="21"/>
      <c r="E12" s="21"/>
      <c r="F12" s="2"/>
      <c r="G12" s="2"/>
      <c r="H12" s="2"/>
      <c r="I12" s="2"/>
      <c r="J12" s="2"/>
      <c r="K12" s="2"/>
      <c r="L12" s="2"/>
      <c r="M12" s="21"/>
      <c r="N12" s="21"/>
      <c r="O12" s="2"/>
      <c r="P12" s="2"/>
      <c r="Q12" s="2"/>
      <c r="R12" s="2"/>
    </row>
    <row r="13" spans="1:18" ht="11.45" customHeight="1">
      <c r="A13" s="27" t="s">
        <v>16</v>
      </c>
      <c r="B13" s="17" t="s">
        <v>11</v>
      </c>
      <c r="C13" s="17" t="s">
        <v>196</v>
      </c>
      <c r="D13" s="17" t="s">
        <v>17</v>
      </c>
      <c r="E13" s="17" t="s">
        <v>18</v>
      </c>
      <c r="F13" s="17" t="s">
        <v>19</v>
      </c>
      <c r="G13" s="17" t="s">
        <v>195</v>
      </c>
      <c r="H13" s="17" t="s">
        <v>20</v>
      </c>
      <c r="I13" s="17" t="s">
        <v>21</v>
      </c>
      <c r="J13" s="27" t="s">
        <v>16</v>
      </c>
      <c r="K13" s="17" t="s">
        <v>11</v>
      </c>
      <c r="L13" s="17" t="s">
        <v>196</v>
      </c>
      <c r="M13" s="17" t="s">
        <v>17</v>
      </c>
      <c r="N13" s="17" t="s">
        <v>18</v>
      </c>
      <c r="O13" s="17" t="s">
        <v>19</v>
      </c>
      <c r="P13" s="17" t="s">
        <v>195</v>
      </c>
      <c r="Q13" s="17" t="s">
        <v>20</v>
      </c>
      <c r="R13" s="17" t="s">
        <v>21</v>
      </c>
    </row>
    <row r="14" spans="1:21" ht="11.45" customHeight="1">
      <c r="A14" s="20" t="s">
        <v>201</v>
      </c>
      <c r="B14" s="22" t="s">
        <v>197</v>
      </c>
      <c r="C14" s="22" t="s">
        <v>197</v>
      </c>
      <c r="D14" s="22" t="s">
        <v>197</v>
      </c>
      <c r="E14" s="22" t="s">
        <v>197</v>
      </c>
      <c r="F14" s="22" t="s">
        <v>197</v>
      </c>
      <c r="G14" s="22" t="s">
        <v>197</v>
      </c>
      <c r="H14" s="22" t="s">
        <v>197</v>
      </c>
      <c r="I14" s="22" t="s">
        <v>197</v>
      </c>
      <c r="J14" s="20" t="s">
        <v>201</v>
      </c>
      <c r="K14" s="22" t="s">
        <v>197</v>
      </c>
      <c r="L14" s="22" t="s">
        <v>197</v>
      </c>
      <c r="M14" s="22" t="s">
        <v>197</v>
      </c>
      <c r="N14" s="22" t="s">
        <v>197</v>
      </c>
      <c r="O14" s="22" t="s">
        <v>197</v>
      </c>
      <c r="P14" s="22" t="s">
        <v>197</v>
      </c>
      <c r="Q14" s="22" t="s">
        <v>197</v>
      </c>
      <c r="R14" s="22" t="s">
        <v>197</v>
      </c>
      <c r="T14" s="13" t="s">
        <v>218</v>
      </c>
      <c r="U14" s="13" t="s">
        <v>219</v>
      </c>
    </row>
    <row r="15" spans="1:21" ht="11.45" customHeight="1">
      <c r="A15" s="4" t="s">
        <v>23</v>
      </c>
      <c r="B15" s="6">
        <v>202171.3</v>
      </c>
      <c r="C15" s="6">
        <v>64807.7</v>
      </c>
      <c r="D15" s="6">
        <v>30642.4</v>
      </c>
      <c r="E15" s="6">
        <v>34165.3</v>
      </c>
      <c r="F15" s="6">
        <v>54365.9</v>
      </c>
      <c r="G15" s="6">
        <v>73913.9</v>
      </c>
      <c r="H15" s="6">
        <v>49181.9</v>
      </c>
      <c r="I15" s="5">
        <v>24732</v>
      </c>
      <c r="J15" s="4" t="s">
        <v>23</v>
      </c>
      <c r="K15" s="6">
        <v>202171.3</v>
      </c>
      <c r="L15" s="6">
        <v>56551.9</v>
      </c>
      <c r="M15" s="6">
        <v>30351.9</v>
      </c>
      <c r="N15" s="5">
        <v>26200</v>
      </c>
      <c r="O15" s="6">
        <v>38526.2</v>
      </c>
      <c r="P15" s="6">
        <v>96531.4</v>
      </c>
      <c r="Q15" s="6">
        <v>46514.1</v>
      </c>
      <c r="R15" s="6">
        <v>50017.2</v>
      </c>
      <c r="S15" s="13" t="s">
        <v>56</v>
      </c>
      <c r="T15" s="16">
        <f>C15/SUM(C15,F15,G15)*100</f>
        <v>33.563902375865865</v>
      </c>
      <c r="U15" s="16">
        <f>L15/SUM(L15,O15,P15)*100</f>
        <v>29.51414204410533</v>
      </c>
    </row>
    <row r="16" spans="1:21" ht="11.45" customHeight="1">
      <c r="A16" s="4" t="s">
        <v>25</v>
      </c>
      <c r="B16" s="9">
        <v>4980.5</v>
      </c>
      <c r="C16" s="9">
        <v>1599.6</v>
      </c>
      <c r="D16" s="9">
        <v>693.2</v>
      </c>
      <c r="E16" s="9">
        <v>906.4</v>
      </c>
      <c r="F16" s="9">
        <v>1396.1</v>
      </c>
      <c r="G16" s="9">
        <v>1983.7</v>
      </c>
      <c r="H16" s="9">
        <v>1342.8</v>
      </c>
      <c r="I16" s="9">
        <v>640.9</v>
      </c>
      <c r="J16" s="4" t="s">
        <v>25</v>
      </c>
      <c r="K16" s="9">
        <v>4980.5</v>
      </c>
      <c r="L16" s="8">
        <v>1597</v>
      </c>
      <c r="M16" s="9">
        <v>793.5</v>
      </c>
      <c r="N16" s="9">
        <v>803.5</v>
      </c>
      <c r="O16" s="9">
        <v>1116.3</v>
      </c>
      <c r="P16" s="9">
        <v>2266.1</v>
      </c>
      <c r="Q16" s="9">
        <v>1223.4</v>
      </c>
      <c r="R16" s="9">
        <v>1042.7</v>
      </c>
      <c r="S16" s="13" t="s">
        <v>194</v>
      </c>
      <c r="T16" s="16">
        <f aca="true" t="shared" si="0" ref="T16:T44">C16/SUM(C16,F16,G16)*100</f>
        <v>32.12435233160622</v>
      </c>
      <c r="U16" s="16">
        <f aca="true" t="shared" si="1" ref="U16:U44">L16/SUM(L16,O16,P16)*100</f>
        <v>32.07213720528578</v>
      </c>
    </row>
    <row r="17" spans="1:21" ht="11.45" customHeight="1">
      <c r="A17" s="4" t="s">
        <v>26</v>
      </c>
      <c r="B17" s="6">
        <v>3147.1</v>
      </c>
      <c r="C17" s="6">
        <v>560.3</v>
      </c>
      <c r="D17" s="6">
        <v>162.4</v>
      </c>
      <c r="E17" s="6">
        <v>397.9</v>
      </c>
      <c r="F17" s="6">
        <v>1180.6</v>
      </c>
      <c r="G17" s="6">
        <v>1400.7</v>
      </c>
      <c r="H17" s="6">
        <v>1032.3</v>
      </c>
      <c r="I17" s="6">
        <v>368.4</v>
      </c>
      <c r="J17" s="4" t="s">
        <v>26</v>
      </c>
      <c r="K17" s="6">
        <v>3147.1</v>
      </c>
      <c r="L17" s="6">
        <v>706.3</v>
      </c>
      <c r="M17" s="6">
        <v>369.1</v>
      </c>
      <c r="N17" s="6">
        <v>337.2</v>
      </c>
      <c r="O17" s="6">
        <v>684.8</v>
      </c>
      <c r="P17" s="6">
        <v>1750.5</v>
      </c>
      <c r="Q17" s="6">
        <v>766.3</v>
      </c>
      <c r="R17" s="6">
        <v>984.2</v>
      </c>
      <c r="S17" s="13" t="s">
        <v>193</v>
      </c>
      <c r="T17" s="16">
        <f t="shared" si="0"/>
        <v>17.834861217214158</v>
      </c>
      <c r="U17" s="16">
        <f t="shared" si="1"/>
        <v>22.48217468805704</v>
      </c>
    </row>
    <row r="18" spans="1:21" ht="11.45" customHeight="1">
      <c r="A18" s="4" t="s">
        <v>27</v>
      </c>
      <c r="B18" s="9">
        <v>5150.7</v>
      </c>
      <c r="C18" s="8">
        <v>1137</v>
      </c>
      <c r="D18" s="9">
        <v>447.9</v>
      </c>
      <c r="E18" s="9">
        <v>689.1</v>
      </c>
      <c r="F18" s="9">
        <v>2358.9</v>
      </c>
      <c r="G18" s="9">
        <v>1645.3</v>
      </c>
      <c r="H18" s="9">
        <v>1196.1</v>
      </c>
      <c r="I18" s="9">
        <v>449.2</v>
      </c>
      <c r="J18" s="4" t="s">
        <v>27</v>
      </c>
      <c r="K18" s="9">
        <v>5150.7</v>
      </c>
      <c r="L18" s="9">
        <v>1308.9</v>
      </c>
      <c r="M18" s="9">
        <v>678.4</v>
      </c>
      <c r="N18" s="9">
        <v>630.5</v>
      </c>
      <c r="O18" s="9">
        <v>1584.2</v>
      </c>
      <c r="P18" s="9">
        <v>2249.6</v>
      </c>
      <c r="Q18" s="9">
        <v>963.9</v>
      </c>
      <c r="R18" s="9">
        <v>1285.7</v>
      </c>
      <c r="S18" s="13" t="s">
        <v>192</v>
      </c>
      <c r="T18" s="16">
        <f t="shared" si="0"/>
        <v>22.115459425814983</v>
      </c>
      <c r="U18" s="16">
        <f t="shared" si="1"/>
        <v>25.451611021447874</v>
      </c>
    </row>
    <row r="19" spans="1:21" ht="11.45" customHeight="1">
      <c r="A19" s="4" t="s">
        <v>28</v>
      </c>
      <c r="B19" s="6">
        <v>2992.6</v>
      </c>
      <c r="C19" s="6">
        <v>1225.2</v>
      </c>
      <c r="D19" s="5">
        <v>479</v>
      </c>
      <c r="E19" s="6">
        <v>746.3</v>
      </c>
      <c r="F19" s="5">
        <v>1076</v>
      </c>
      <c r="G19" s="6">
        <v>652.6</v>
      </c>
      <c r="H19" s="6">
        <v>429.8</v>
      </c>
      <c r="I19" s="6">
        <v>222.8</v>
      </c>
      <c r="J19" s="4" t="s">
        <v>28</v>
      </c>
      <c r="K19" s="6">
        <v>2992.6</v>
      </c>
      <c r="L19" s="6">
        <v>1021.6</v>
      </c>
      <c r="M19" s="6">
        <v>489.7</v>
      </c>
      <c r="N19" s="6">
        <v>531.9</v>
      </c>
      <c r="O19" s="6">
        <v>774.3</v>
      </c>
      <c r="P19" s="5">
        <v>1157</v>
      </c>
      <c r="Q19" s="6">
        <v>676.4</v>
      </c>
      <c r="R19" s="6">
        <v>480.6</v>
      </c>
      <c r="S19" s="13" t="s">
        <v>191</v>
      </c>
      <c r="T19" s="16">
        <f t="shared" si="0"/>
        <v>41.47877310582979</v>
      </c>
      <c r="U19" s="16">
        <f t="shared" si="1"/>
        <v>34.59649835754682</v>
      </c>
    </row>
    <row r="20" spans="1:21" ht="11.45" customHeight="1">
      <c r="A20" s="4" t="s">
        <v>29</v>
      </c>
      <c r="B20" s="9">
        <v>42327.4</v>
      </c>
      <c r="C20" s="8">
        <v>5775</v>
      </c>
      <c r="D20" s="8">
        <v>1567</v>
      </c>
      <c r="E20" s="8">
        <v>4208</v>
      </c>
      <c r="F20" s="9">
        <v>15299.5</v>
      </c>
      <c r="G20" s="9">
        <v>15864.6</v>
      </c>
      <c r="H20" s="9">
        <v>11299.8</v>
      </c>
      <c r="I20" s="9">
        <v>4564.7</v>
      </c>
      <c r="J20" s="4" t="s">
        <v>29</v>
      </c>
      <c r="K20" s="9">
        <v>42327.4</v>
      </c>
      <c r="L20" s="9">
        <v>3980.7</v>
      </c>
      <c r="M20" s="9">
        <v>1424.5</v>
      </c>
      <c r="N20" s="9">
        <v>2556.3</v>
      </c>
      <c r="O20" s="9">
        <v>8593.3</v>
      </c>
      <c r="P20" s="9">
        <v>22892.8</v>
      </c>
      <c r="Q20" s="9">
        <v>9077.9</v>
      </c>
      <c r="R20" s="9">
        <v>13814.9</v>
      </c>
      <c r="S20" s="13" t="s">
        <v>190</v>
      </c>
      <c r="T20" s="16">
        <f t="shared" si="0"/>
        <v>15.633840564604986</v>
      </c>
      <c r="U20" s="16">
        <f t="shared" si="1"/>
        <v>11.223736000992476</v>
      </c>
    </row>
    <row r="21" spans="1:21" ht="11.45" customHeight="1">
      <c r="A21" s="4" t="s">
        <v>30</v>
      </c>
      <c r="B21" s="6">
        <v>677.3</v>
      </c>
      <c r="C21" s="6">
        <v>316.3</v>
      </c>
      <c r="D21" s="6">
        <v>114.3</v>
      </c>
      <c r="E21" s="5">
        <v>202</v>
      </c>
      <c r="F21" s="6">
        <v>175.1</v>
      </c>
      <c r="G21" s="6">
        <v>183.7</v>
      </c>
      <c r="H21" s="6">
        <v>134.8</v>
      </c>
      <c r="I21" s="6">
        <v>48.9</v>
      </c>
      <c r="J21" s="4" t="s">
        <v>30</v>
      </c>
      <c r="K21" s="6">
        <v>677.3</v>
      </c>
      <c r="L21" s="6">
        <v>223.7</v>
      </c>
      <c r="M21" s="6">
        <v>95.1</v>
      </c>
      <c r="N21" s="6">
        <v>128.6</v>
      </c>
      <c r="O21" s="6">
        <v>123.4</v>
      </c>
      <c r="P21" s="6">
        <v>328.1</v>
      </c>
      <c r="Q21" s="6">
        <v>161.4</v>
      </c>
      <c r="R21" s="6">
        <v>166.7</v>
      </c>
      <c r="S21" s="13" t="s">
        <v>189</v>
      </c>
      <c r="T21" s="16">
        <f t="shared" si="0"/>
        <v>46.85231817508518</v>
      </c>
      <c r="U21" s="16">
        <f t="shared" si="1"/>
        <v>33.13092417061611</v>
      </c>
    </row>
    <row r="22" spans="1:21" ht="11.45" customHeight="1">
      <c r="A22" s="4" t="s">
        <v>31</v>
      </c>
      <c r="B22" s="9">
        <v>2531.9</v>
      </c>
      <c r="C22" s="9">
        <v>982.7</v>
      </c>
      <c r="D22" s="9">
        <v>643.8</v>
      </c>
      <c r="E22" s="9">
        <v>338.9</v>
      </c>
      <c r="F22" s="9">
        <v>438.4</v>
      </c>
      <c r="G22" s="9">
        <v>423.3</v>
      </c>
      <c r="H22" s="9">
        <v>280.7</v>
      </c>
      <c r="I22" s="9">
        <v>142.6</v>
      </c>
      <c r="J22" s="4" t="s">
        <v>31</v>
      </c>
      <c r="K22" s="9">
        <v>2531.9</v>
      </c>
      <c r="L22" s="9">
        <v>741.8</v>
      </c>
      <c r="M22" s="9">
        <v>526.2</v>
      </c>
      <c r="N22" s="9">
        <v>215.6</v>
      </c>
      <c r="O22" s="9">
        <v>375.1</v>
      </c>
      <c r="P22" s="9">
        <v>729.3</v>
      </c>
      <c r="Q22" s="9">
        <v>386.1</v>
      </c>
      <c r="R22" s="9">
        <v>343.1</v>
      </c>
      <c r="S22" s="13" t="s">
        <v>188</v>
      </c>
      <c r="T22" s="16">
        <f t="shared" si="0"/>
        <v>53.28019952288008</v>
      </c>
      <c r="U22" s="16">
        <f t="shared" si="1"/>
        <v>40.17982883761239</v>
      </c>
    </row>
    <row r="23" spans="1:21" ht="11.45" customHeight="1">
      <c r="A23" s="4" t="s">
        <v>32</v>
      </c>
      <c r="B23" s="6">
        <v>4133.7</v>
      </c>
      <c r="C23" s="6">
        <v>385.5</v>
      </c>
      <c r="D23" s="6">
        <v>126.7</v>
      </c>
      <c r="E23" s="6">
        <v>258.8</v>
      </c>
      <c r="F23" s="6">
        <v>1130.9</v>
      </c>
      <c r="G23" s="6">
        <v>2585.5</v>
      </c>
      <c r="H23" s="6">
        <v>1617.1</v>
      </c>
      <c r="I23" s="6">
        <v>968.4</v>
      </c>
      <c r="J23" s="4" t="s">
        <v>32</v>
      </c>
      <c r="K23" s="6">
        <v>4133.7</v>
      </c>
      <c r="L23" s="6">
        <v>685.2</v>
      </c>
      <c r="M23" s="6">
        <v>297.4</v>
      </c>
      <c r="N23" s="6">
        <v>387.8</v>
      </c>
      <c r="O23" s="6">
        <v>912.2</v>
      </c>
      <c r="P23" s="6">
        <v>2498.7</v>
      </c>
      <c r="Q23" s="6">
        <v>1300.3</v>
      </c>
      <c r="R23" s="6">
        <v>1198.4</v>
      </c>
      <c r="S23" s="13" t="s">
        <v>187</v>
      </c>
      <c r="T23" s="16">
        <f t="shared" si="0"/>
        <v>9.398083814817525</v>
      </c>
      <c r="U23" s="16">
        <f t="shared" si="1"/>
        <v>16.728107223944725</v>
      </c>
    </row>
    <row r="24" spans="1:21" ht="11.45" customHeight="1">
      <c r="A24" s="4" t="s">
        <v>33</v>
      </c>
      <c r="B24" s="9">
        <v>20373.4</v>
      </c>
      <c r="C24" s="9">
        <v>9504.9</v>
      </c>
      <c r="D24" s="9">
        <v>6279.6</v>
      </c>
      <c r="E24" s="9">
        <v>3225.4</v>
      </c>
      <c r="F24" s="9">
        <v>3268.3</v>
      </c>
      <c r="G24" s="8">
        <v>6986</v>
      </c>
      <c r="H24" s="9">
        <v>4645.7</v>
      </c>
      <c r="I24" s="9">
        <v>2340.3</v>
      </c>
      <c r="J24" s="4" t="s">
        <v>33</v>
      </c>
      <c r="K24" s="9">
        <v>20373.4</v>
      </c>
      <c r="L24" s="9">
        <v>8909.8</v>
      </c>
      <c r="M24" s="9">
        <v>6320.9</v>
      </c>
      <c r="N24" s="9">
        <v>2588.9</v>
      </c>
      <c r="O24" s="9">
        <v>2344.7</v>
      </c>
      <c r="P24" s="8">
        <v>8550</v>
      </c>
      <c r="Q24" s="9">
        <v>3637.1</v>
      </c>
      <c r="R24" s="9">
        <v>4912.9</v>
      </c>
      <c r="S24" s="13" t="s">
        <v>186</v>
      </c>
      <c r="T24" s="16">
        <f t="shared" si="0"/>
        <v>48.10366816470302</v>
      </c>
      <c r="U24" s="16">
        <f t="shared" si="1"/>
        <v>44.98876517963089</v>
      </c>
    </row>
    <row r="25" spans="1:21" ht="11.45" customHeight="1">
      <c r="A25" s="4" t="s">
        <v>34</v>
      </c>
      <c r="B25" s="6">
        <v>28298.3</v>
      </c>
      <c r="C25" s="6">
        <v>17900.3</v>
      </c>
      <c r="D25" s="6">
        <v>9793.8</v>
      </c>
      <c r="E25" s="6">
        <v>8106.6</v>
      </c>
      <c r="F25" s="6">
        <v>5149.6</v>
      </c>
      <c r="G25" s="6">
        <v>4974.6</v>
      </c>
      <c r="H25" s="6">
        <v>2473.7</v>
      </c>
      <c r="I25" s="6">
        <v>2500.9</v>
      </c>
      <c r="J25" s="4" t="s">
        <v>34</v>
      </c>
      <c r="K25" s="6">
        <v>28298.3</v>
      </c>
      <c r="L25" s="6">
        <v>14494.3</v>
      </c>
      <c r="M25" s="6">
        <v>8519.2</v>
      </c>
      <c r="N25" s="6">
        <v>5975.1</v>
      </c>
      <c r="O25" s="6">
        <v>5588.2</v>
      </c>
      <c r="P25" s="6">
        <v>7934.3</v>
      </c>
      <c r="Q25" s="6">
        <v>3872.8</v>
      </c>
      <c r="R25" s="6">
        <v>4061.4</v>
      </c>
      <c r="S25" s="13" t="s">
        <v>185</v>
      </c>
      <c r="T25" s="16">
        <f t="shared" si="0"/>
        <v>63.87375332298524</v>
      </c>
      <c r="U25" s="16">
        <f t="shared" si="1"/>
        <v>51.734316552925385</v>
      </c>
    </row>
    <row r="26" spans="1:21" ht="11.45" customHeight="1">
      <c r="A26" s="4" t="s">
        <v>35</v>
      </c>
      <c r="B26" s="9">
        <v>1702.8</v>
      </c>
      <c r="C26" s="9">
        <v>529.4</v>
      </c>
      <c r="D26" s="9">
        <v>282.7</v>
      </c>
      <c r="E26" s="9">
        <v>246.7</v>
      </c>
      <c r="F26" s="9">
        <v>676.4</v>
      </c>
      <c r="G26" s="8">
        <v>494</v>
      </c>
      <c r="H26" s="9">
        <v>347.6</v>
      </c>
      <c r="I26" s="9">
        <v>146.4</v>
      </c>
      <c r="J26" s="4" t="s">
        <v>35</v>
      </c>
      <c r="K26" s="9">
        <v>1702.8</v>
      </c>
      <c r="L26" s="9">
        <v>536.5</v>
      </c>
      <c r="M26" s="9">
        <v>312.4</v>
      </c>
      <c r="N26" s="9">
        <v>224.1</v>
      </c>
      <c r="O26" s="9">
        <v>482.1</v>
      </c>
      <c r="P26" s="9">
        <v>679.1</v>
      </c>
      <c r="Q26" s="9">
        <v>282.6</v>
      </c>
      <c r="R26" s="9">
        <v>396.5</v>
      </c>
      <c r="S26" s="13" t="s">
        <v>184</v>
      </c>
      <c r="T26" s="16">
        <f t="shared" si="0"/>
        <v>31.14484056947876</v>
      </c>
      <c r="U26" s="16">
        <f t="shared" si="1"/>
        <v>31.60157860634977</v>
      </c>
    </row>
    <row r="27" spans="1:21" ht="11.45" customHeight="1">
      <c r="A27" s="4" t="s">
        <v>36</v>
      </c>
      <c r="B27" s="6">
        <v>23028.1</v>
      </c>
      <c r="C27" s="6">
        <v>8301.8</v>
      </c>
      <c r="D27" s="6">
        <v>3438.4</v>
      </c>
      <c r="E27" s="6">
        <v>4863.4</v>
      </c>
      <c r="F27" s="6">
        <v>6498.8</v>
      </c>
      <c r="G27" s="6">
        <v>7563.8</v>
      </c>
      <c r="H27" s="6">
        <v>4801.2</v>
      </c>
      <c r="I27" s="6">
        <v>2762.6</v>
      </c>
      <c r="J27" s="4" t="s">
        <v>36</v>
      </c>
      <c r="K27" s="6">
        <v>23028.1</v>
      </c>
      <c r="L27" s="6">
        <v>6581.6</v>
      </c>
      <c r="M27" s="5">
        <v>3068</v>
      </c>
      <c r="N27" s="6">
        <v>3513.7</v>
      </c>
      <c r="O27" s="6">
        <v>4779.1</v>
      </c>
      <c r="P27" s="5">
        <v>11010</v>
      </c>
      <c r="Q27" s="6">
        <v>5487.7</v>
      </c>
      <c r="R27" s="6">
        <v>5522.3</v>
      </c>
      <c r="S27" s="13" t="s">
        <v>183</v>
      </c>
      <c r="T27" s="16">
        <f t="shared" si="0"/>
        <v>37.120602385934795</v>
      </c>
      <c r="U27" s="16">
        <f t="shared" si="1"/>
        <v>29.42062608680104</v>
      </c>
    </row>
    <row r="28" spans="1:21" ht="11.45" customHeight="1">
      <c r="A28" s="4" t="s">
        <v>37</v>
      </c>
      <c r="B28" s="9">
        <v>448.1</v>
      </c>
      <c r="C28" s="9">
        <v>216.5</v>
      </c>
      <c r="D28" s="9">
        <v>77.9</v>
      </c>
      <c r="E28" s="9">
        <v>138.6</v>
      </c>
      <c r="F28" s="9">
        <v>130.1</v>
      </c>
      <c r="G28" s="9">
        <v>101.4</v>
      </c>
      <c r="H28" s="8">
        <v>44</v>
      </c>
      <c r="I28" s="9">
        <v>57.4</v>
      </c>
      <c r="J28" s="4" t="s">
        <v>37</v>
      </c>
      <c r="K28" s="9">
        <v>448.1</v>
      </c>
      <c r="L28" s="9">
        <v>221.4</v>
      </c>
      <c r="M28" s="9">
        <v>131.5</v>
      </c>
      <c r="N28" s="9">
        <v>89.9</v>
      </c>
      <c r="O28" s="9">
        <v>79.3</v>
      </c>
      <c r="P28" s="9">
        <v>147.3</v>
      </c>
      <c r="Q28" s="9">
        <v>44.7</v>
      </c>
      <c r="R28" s="9">
        <v>102.6</v>
      </c>
      <c r="S28" s="13" t="s">
        <v>182</v>
      </c>
      <c r="T28" s="16">
        <f t="shared" si="0"/>
        <v>48.325892857142854</v>
      </c>
      <c r="U28" s="16">
        <f t="shared" si="1"/>
        <v>49.41964285714286</v>
      </c>
    </row>
    <row r="29" spans="1:21" ht="11.45" customHeight="1">
      <c r="A29" s="4" t="s">
        <v>38</v>
      </c>
      <c r="B29" s="5">
        <v>886</v>
      </c>
      <c r="C29" s="6">
        <v>161.2</v>
      </c>
      <c r="D29" s="5">
        <v>47</v>
      </c>
      <c r="E29" s="6">
        <v>114.2</v>
      </c>
      <c r="F29" s="6">
        <v>364.3</v>
      </c>
      <c r="G29" s="6">
        <v>351.6</v>
      </c>
      <c r="H29" s="6">
        <v>159.8</v>
      </c>
      <c r="I29" s="6">
        <v>191.8</v>
      </c>
      <c r="J29" s="4" t="s">
        <v>38</v>
      </c>
      <c r="K29" s="5">
        <v>886</v>
      </c>
      <c r="L29" s="5">
        <v>161</v>
      </c>
      <c r="M29" s="6">
        <v>58.1</v>
      </c>
      <c r="N29" s="6">
        <v>102.9</v>
      </c>
      <c r="O29" s="6">
        <v>247.6</v>
      </c>
      <c r="P29" s="6">
        <v>455.8</v>
      </c>
      <c r="Q29" s="6">
        <v>126.7</v>
      </c>
      <c r="R29" s="6">
        <v>329.1</v>
      </c>
      <c r="S29" s="13" t="s">
        <v>181</v>
      </c>
      <c r="T29" s="16">
        <f t="shared" si="0"/>
        <v>18.37874814730361</v>
      </c>
      <c r="U29" s="16">
        <f t="shared" si="1"/>
        <v>18.62563627950023</v>
      </c>
    </row>
    <row r="30" spans="1:21" ht="11.45" customHeight="1">
      <c r="A30" s="4" t="s">
        <v>39</v>
      </c>
      <c r="B30" s="8">
        <v>1435</v>
      </c>
      <c r="C30" s="9">
        <v>536.7</v>
      </c>
      <c r="D30" s="9">
        <v>276.3</v>
      </c>
      <c r="E30" s="9">
        <v>260.4</v>
      </c>
      <c r="F30" s="9">
        <v>499.8</v>
      </c>
      <c r="G30" s="9">
        <v>398.6</v>
      </c>
      <c r="H30" s="9">
        <v>297.7</v>
      </c>
      <c r="I30" s="9">
        <v>100.9</v>
      </c>
      <c r="J30" s="4" t="s">
        <v>39</v>
      </c>
      <c r="K30" s="8">
        <v>1435</v>
      </c>
      <c r="L30" s="8">
        <v>384</v>
      </c>
      <c r="M30" s="9">
        <v>188.3</v>
      </c>
      <c r="N30" s="9">
        <v>195.7</v>
      </c>
      <c r="O30" s="9">
        <v>361.7</v>
      </c>
      <c r="P30" s="9">
        <v>689.4</v>
      </c>
      <c r="Q30" s="9">
        <v>352.1</v>
      </c>
      <c r="R30" s="9">
        <v>337.3</v>
      </c>
      <c r="S30" s="13" t="s">
        <v>180</v>
      </c>
      <c r="T30" s="16">
        <f t="shared" si="0"/>
        <v>37.398090725384996</v>
      </c>
      <c r="U30" s="16">
        <f t="shared" si="1"/>
        <v>26.757717232248623</v>
      </c>
    </row>
    <row r="31" spans="1:21" ht="11.45" customHeight="1">
      <c r="A31" s="4" t="s">
        <v>40</v>
      </c>
      <c r="B31" s="6">
        <v>311.1</v>
      </c>
      <c r="C31" s="6">
        <v>112.6</v>
      </c>
      <c r="D31" s="6">
        <v>56.7</v>
      </c>
      <c r="E31" s="5">
        <v>56</v>
      </c>
      <c r="F31" s="6">
        <v>81.7</v>
      </c>
      <c r="G31" s="6">
        <v>113.2</v>
      </c>
      <c r="H31" s="6">
        <v>75.6</v>
      </c>
      <c r="I31" s="6">
        <v>37.6</v>
      </c>
      <c r="J31" s="4" t="s">
        <v>40</v>
      </c>
      <c r="K31" s="6">
        <v>311.1</v>
      </c>
      <c r="L31" s="6">
        <v>90.8</v>
      </c>
      <c r="M31" s="5">
        <v>52</v>
      </c>
      <c r="N31" s="6">
        <v>38.8</v>
      </c>
      <c r="O31" s="6">
        <v>54.1</v>
      </c>
      <c r="P31" s="6">
        <v>162.9</v>
      </c>
      <c r="Q31" s="6">
        <v>99.1</v>
      </c>
      <c r="R31" s="6">
        <v>63.8</v>
      </c>
      <c r="S31" s="13" t="s">
        <v>179</v>
      </c>
      <c r="T31" s="16">
        <f t="shared" si="0"/>
        <v>36.61788617886179</v>
      </c>
      <c r="U31" s="16">
        <f t="shared" si="1"/>
        <v>29.4996751137102</v>
      </c>
    </row>
    <row r="32" spans="1:21" ht="11.45" customHeight="1">
      <c r="A32" s="4" t="s">
        <v>41</v>
      </c>
      <c r="B32" s="9">
        <v>4695.6</v>
      </c>
      <c r="C32" s="9">
        <v>875.7</v>
      </c>
      <c r="D32" s="9">
        <v>249.3</v>
      </c>
      <c r="E32" s="9">
        <v>626.4</v>
      </c>
      <c r="F32" s="8">
        <v>950</v>
      </c>
      <c r="G32" s="9">
        <v>2852.8</v>
      </c>
      <c r="H32" s="9">
        <v>2115.6</v>
      </c>
      <c r="I32" s="9">
        <v>737.2</v>
      </c>
      <c r="J32" s="4" t="s">
        <v>41</v>
      </c>
      <c r="K32" s="9">
        <v>4695.6</v>
      </c>
      <c r="L32" s="8">
        <v>1123</v>
      </c>
      <c r="M32" s="9">
        <v>523.6</v>
      </c>
      <c r="N32" s="9">
        <v>599.4</v>
      </c>
      <c r="O32" s="9">
        <v>724.3</v>
      </c>
      <c r="P32" s="9">
        <v>2838.3</v>
      </c>
      <c r="Q32" s="9">
        <v>1432.5</v>
      </c>
      <c r="R32" s="9">
        <v>1405.8</v>
      </c>
      <c r="S32" s="13" t="s">
        <v>178</v>
      </c>
      <c r="T32" s="16">
        <f t="shared" si="0"/>
        <v>18.717537672330874</v>
      </c>
      <c r="U32" s="16">
        <f t="shared" si="1"/>
        <v>23.96704797677992</v>
      </c>
    </row>
    <row r="33" spans="1:21" ht="11.45" customHeight="1">
      <c r="A33" s="4" t="s">
        <v>42</v>
      </c>
      <c r="B33" s="6">
        <v>282.6</v>
      </c>
      <c r="C33" s="6">
        <v>188.3</v>
      </c>
      <c r="D33" s="6">
        <v>132.6</v>
      </c>
      <c r="E33" s="6">
        <v>55.7</v>
      </c>
      <c r="F33" s="6">
        <v>40.4</v>
      </c>
      <c r="G33" s="5">
        <v>54</v>
      </c>
      <c r="H33" s="6">
        <v>23.6</v>
      </c>
      <c r="I33" s="6">
        <v>30.4</v>
      </c>
      <c r="J33" s="4" t="s">
        <v>42</v>
      </c>
      <c r="K33" s="6">
        <v>282.6</v>
      </c>
      <c r="L33" s="6">
        <v>156.6</v>
      </c>
      <c r="M33" s="6">
        <v>109.1</v>
      </c>
      <c r="N33" s="6">
        <v>47.5</v>
      </c>
      <c r="O33" s="6">
        <v>43.1</v>
      </c>
      <c r="P33" s="6">
        <v>82.9</v>
      </c>
      <c r="Q33" s="6">
        <v>31.8</v>
      </c>
      <c r="R33" s="6">
        <v>51.1</v>
      </c>
      <c r="S33" s="13" t="s">
        <v>177</v>
      </c>
      <c r="T33" s="16">
        <f t="shared" si="0"/>
        <v>66.60771135479307</v>
      </c>
      <c r="U33" s="16">
        <f t="shared" si="1"/>
        <v>55.4140127388535</v>
      </c>
    </row>
    <row r="34" spans="1:21" ht="11.45" customHeight="1">
      <c r="A34" s="4" t="s">
        <v>43</v>
      </c>
      <c r="B34" s="8">
        <v>9548</v>
      </c>
      <c r="C34" s="9">
        <v>1282.9</v>
      </c>
      <c r="D34" s="9">
        <v>357.1</v>
      </c>
      <c r="E34" s="9">
        <v>925.8</v>
      </c>
      <c r="F34" s="8">
        <v>2061</v>
      </c>
      <c r="G34" s="9">
        <v>5972.1</v>
      </c>
      <c r="H34" s="9">
        <v>4388.4</v>
      </c>
      <c r="I34" s="9">
        <v>1583.7</v>
      </c>
      <c r="J34" s="4" t="s">
        <v>43</v>
      </c>
      <c r="K34" s="8">
        <v>9548</v>
      </c>
      <c r="L34" s="9">
        <v>1432.1</v>
      </c>
      <c r="M34" s="9">
        <v>523.9</v>
      </c>
      <c r="N34" s="9">
        <v>908.2</v>
      </c>
      <c r="O34" s="9">
        <v>1343.1</v>
      </c>
      <c r="P34" s="9">
        <v>6508.2</v>
      </c>
      <c r="Q34" s="9">
        <v>4246.8</v>
      </c>
      <c r="R34" s="9">
        <v>2261.3</v>
      </c>
      <c r="S34" s="13" t="s">
        <v>176</v>
      </c>
      <c r="T34" s="16">
        <f t="shared" si="0"/>
        <v>13.770931730356379</v>
      </c>
      <c r="U34" s="16">
        <f t="shared" si="1"/>
        <v>15.426460133140873</v>
      </c>
    </row>
    <row r="35" spans="1:21" ht="11.45" customHeight="1">
      <c r="A35" s="4" t="s">
        <v>44</v>
      </c>
      <c r="B35" s="5">
        <v>4431</v>
      </c>
      <c r="C35" s="5">
        <v>2602</v>
      </c>
      <c r="D35" s="6">
        <v>1745.1</v>
      </c>
      <c r="E35" s="6">
        <v>856.8</v>
      </c>
      <c r="F35" s="6">
        <v>967.8</v>
      </c>
      <c r="G35" s="6">
        <v>861.2</v>
      </c>
      <c r="H35" s="6">
        <v>669.7</v>
      </c>
      <c r="I35" s="6">
        <v>191.5</v>
      </c>
      <c r="J35" s="4" t="s">
        <v>44</v>
      </c>
      <c r="K35" s="5">
        <v>4431</v>
      </c>
      <c r="L35" s="6">
        <v>2129.8</v>
      </c>
      <c r="M35" s="6">
        <v>1474.1</v>
      </c>
      <c r="N35" s="6">
        <v>655.7</v>
      </c>
      <c r="O35" s="6">
        <v>683.7</v>
      </c>
      <c r="P35" s="6">
        <v>1617.5</v>
      </c>
      <c r="Q35" s="6">
        <v>867.7</v>
      </c>
      <c r="R35" s="6">
        <v>749.8</v>
      </c>
      <c r="S35" s="13" t="s">
        <v>175</v>
      </c>
      <c r="T35" s="16">
        <f t="shared" si="0"/>
        <v>58.7226359738208</v>
      </c>
      <c r="U35" s="16">
        <f t="shared" si="1"/>
        <v>48.0658993455202</v>
      </c>
    </row>
    <row r="36" spans="1:21" ht="11.45" customHeight="1">
      <c r="A36" s="4" t="s">
        <v>45</v>
      </c>
      <c r="B36" s="9">
        <v>16710.7</v>
      </c>
      <c r="C36" s="9">
        <v>4558.4</v>
      </c>
      <c r="D36" s="9">
        <v>1286.6</v>
      </c>
      <c r="E36" s="9">
        <v>3271.7</v>
      </c>
      <c r="F36" s="9">
        <v>3632.6</v>
      </c>
      <c r="G36" s="9">
        <v>7825.6</v>
      </c>
      <c r="H36" s="8">
        <v>4270</v>
      </c>
      <c r="I36" s="9">
        <v>3555.6</v>
      </c>
      <c r="J36" s="4" t="s">
        <v>45</v>
      </c>
      <c r="K36" s="9">
        <v>16710.7</v>
      </c>
      <c r="L36" s="9">
        <v>4395.9</v>
      </c>
      <c r="M36" s="8">
        <v>1626</v>
      </c>
      <c r="N36" s="9">
        <v>2769.8</v>
      </c>
      <c r="O36" s="9">
        <v>2618.8</v>
      </c>
      <c r="P36" s="9">
        <v>8990.8</v>
      </c>
      <c r="Q36" s="9">
        <v>4865.6</v>
      </c>
      <c r="R36" s="9">
        <v>4125.2</v>
      </c>
      <c r="S36" s="13" t="s">
        <v>174</v>
      </c>
      <c r="T36" s="16">
        <f t="shared" si="0"/>
        <v>28.46047226003022</v>
      </c>
      <c r="U36" s="16">
        <f t="shared" si="1"/>
        <v>27.464933928961916</v>
      </c>
    </row>
    <row r="37" spans="1:21" ht="11.45" customHeight="1">
      <c r="A37" s="4" t="s">
        <v>46</v>
      </c>
      <c r="B37" s="6">
        <v>4878.9</v>
      </c>
      <c r="C37" s="6">
        <v>1443.2</v>
      </c>
      <c r="D37" s="6">
        <v>704.7</v>
      </c>
      <c r="E37" s="6">
        <v>738.5</v>
      </c>
      <c r="F37" s="5">
        <v>1720</v>
      </c>
      <c r="G37" s="6">
        <v>1422.3</v>
      </c>
      <c r="H37" s="6">
        <v>991.2</v>
      </c>
      <c r="I37" s="5">
        <v>431</v>
      </c>
      <c r="J37" s="4" t="s">
        <v>46</v>
      </c>
      <c r="K37" s="6">
        <v>4878.9</v>
      </c>
      <c r="L37" s="6">
        <v>1470.3</v>
      </c>
      <c r="M37" s="6">
        <v>813.6</v>
      </c>
      <c r="N37" s="6">
        <v>656.7</v>
      </c>
      <c r="O37" s="6">
        <v>1132.4</v>
      </c>
      <c r="P37" s="6">
        <v>1983.9</v>
      </c>
      <c r="Q37" s="6">
        <v>864.6</v>
      </c>
      <c r="R37" s="6">
        <v>1119.3</v>
      </c>
      <c r="S37" s="13" t="s">
        <v>173</v>
      </c>
      <c r="T37" s="16">
        <f t="shared" si="0"/>
        <v>31.473121796968705</v>
      </c>
      <c r="U37" s="16">
        <f t="shared" si="1"/>
        <v>32.05642523873893</v>
      </c>
    </row>
    <row r="38" spans="1:21" ht="11.45" customHeight="1">
      <c r="A38" s="4" t="s">
        <v>47</v>
      </c>
      <c r="B38" s="9">
        <v>7798.9</v>
      </c>
      <c r="C38" s="9">
        <v>1149.8</v>
      </c>
      <c r="D38" s="8">
        <v>377</v>
      </c>
      <c r="E38" s="9">
        <v>772.9</v>
      </c>
      <c r="F38" s="9">
        <v>1519.6</v>
      </c>
      <c r="G38" s="9">
        <v>5129.4</v>
      </c>
      <c r="H38" s="9">
        <v>3510.1</v>
      </c>
      <c r="I38" s="9">
        <v>1619.2</v>
      </c>
      <c r="J38" s="4" t="s">
        <v>47</v>
      </c>
      <c r="K38" s="9">
        <v>7798.9</v>
      </c>
      <c r="L38" s="9">
        <v>1617.5</v>
      </c>
      <c r="M38" s="9">
        <v>795.2</v>
      </c>
      <c r="N38" s="9">
        <v>822.3</v>
      </c>
      <c r="O38" s="9">
        <v>1083.6</v>
      </c>
      <c r="P38" s="9">
        <v>5097.8</v>
      </c>
      <c r="Q38" s="9">
        <v>2380.9</v>
      </c>
      <c r="R38" s="9">
        <v>2716.9</v>
      </c>
      <c r="S38" s="13" t="s">
        <v>172</v>
      </c>
      <c r="T38" s="16">
        <f t="shared" si="0"/>
        <v>14.743293840077962</v>
      </c>
      <c r="U38" s="16">
        <f t="shared" si="1"/>
        <v>20.740104373693725</v>
      </c>
    </row>
    <row r="39" spans="1:21" ht="11.45" customHeight="1">
      <c r="A39" s="4" t="s">
        <v>48</v>
      </c>
      <c r="B39" s="6">
        <v>984.3</v>
      </c>
      <c r="C39" s="6">
        <v>365.4</v>
      </c>
      <c r="D39" s="6">
        <v>183.3</v>
      </c>
      <c r="E39" s="6">
        <v>182.1</v>
      </c>
      <c r="F39" s="6">
        <v>373.5</v>
      </c>
      <c r="G39" s="6">
        <v>245.4</v>
      </c>
      <c r="H39" s="6">
        <v>169.2</v>
      </c>
      <c r="I39" s="6">
        <v>76.2</v>
      </c>
      <c r="J39" s="4" t="s">
        <v>48</v>
      </c>
      <c r="K39" s="6">
        <v>984.3</v>
      </c>
      <c r="L39" s="6">
        <v>346.7</v>
      </c>
      <c r="M39" s="6">
        <v>201.4</v>
      </c>
      <c r="N39" s="6">
        <v>145.4</v>
      </c>
      <c r="O39" s="6">
        <v>262.4</v>
      </c>
      <c r="P39" s="6">
        <v>375.1</v>
      </c>
      <c r="Q39" s="6">
        <v>176.2</v>
      </c>
      <c r="R39" s="6">
        <v>198.9</v>
      </c>
      <c r="S39" s="13" t="s">
        <v>171</v>
      </c>
      <c r="T39" s="16">
        <f t="shared" si="0"/>
        <v>37.12282840597379</v>
      </c>
      <c r="U39" s="16">
        <f t="shared" si="1"/>
        <v>35.226579963422076</v>
      </c>
    </row>
    <row r="40" spans="1:21" ht="11.45" customHeight="1">
      <c r="A40" s="4" t="s">
        <v>49</v>
      </c>
      <c r="B40" s="8">
        <v>2601</v>
      </c>
      <c r="C40" s="9">
        <v>211.3</v>
      </c>
      <c r="D40" s="9">
        <v>57.3</v>
      </c>
      <c r="E40" s="8">
        <v>154</v>
      </c>
      <c r="F40" s="9">
        <v>533.6</v>
      </c>
      <c r="G40" s="9">
        <v>1818.6</v>
      </c>
      <c r="H40" s="9">
        <v>1350.2</v>
      </c>
      <c r="I40" s="9">
        <v>468.4</v>
      </c>
      <c r="J40" s="4" t="s">
        <v>49</v>
      </c>
      <c r="K40" s="8">
        <v>2601</v>
      </c>
      <c r="L40" s="8">
        <v>429</v>
      </c>
      <c r="M40" s="9">
        <v>194.4</v>
      </c>
      <c r="N40" s="9">
        <v>234.6</v>
      </c>
      <c r="O40" s="9">
        <v>405.3</v>
      </c>
      <c r="P40" s="9">
        <v>1731.1</v>
      </c>
      <c r="Q40" s="9">
        <v>850.9</v>
      </c>
      <c r="R40" s="9">
        <v>880.2</v>
      </c>
      <c r="S40" s="13" t="s">
        <v>170</v>
      </c>
      <c r="T40" s="16">
        <f t="shared" si="0"/>
        <v>8.242637019699629</v>
      </c>
      <c r="U40" s="16">
        <f t="shared" si="1"/>
        <v>16.722538395571842</v>
      </c>
    </row>
    <row r="41" spans="1:21" ht="11.45" customHeight="1">
      <c r="A41" s="4" t="s">
        <v>50</v>
      </c>
      <c r="B41" s="6">
        <v>2619.2</v>
      </c>
      <c r="C41" s="6">
        <v>828.6</v>
      </c>
      <c r="D41" s="6">
        <v>296.1</v>
      </c>
      <c r="E41" s="6">
        <v>532.4</v>
      </c>
      <c r="F41" s="6">
        <v>1104.5</v>
      </c>
      <c r="G41" s="5">
        <v>625</v>
      </c>
      <c r="H41" s="6">
        <v>446.4</v>
      </c>
      <c r="I41" s="6">
        <v>178.5</v>
      </c>
      <c r="J41" s="4" t="s">
        <v>50</v>
      </c>
      <c r="K41" s="6">
        <v>2619.2</v>
      </c>
      <c r="L41" s="6">
        <v>766.5</v>
      </c>
      <c r="M41" s="5">
        <v>381</v>
      </c>
      <c r="N41" s="6">
        <v>385.5</v>
      </c>
      <c r="O41" s="6">
        <v>853.1</v>
      </c>
      <c r="P41" s="5">
        <v>937</v>
      </c>
      <c r="Q41" s="6">
        <v>626.3</v>
      </c>
      <c r="R41" s="6">
        <v>310.7</v>
      </c>
      <c r="S41" s="13" t="s">
        <v>169</v>
      </c>
      <c r="T41" s="16">
        <f t="shared" si="0"/>
        <v>32.39122786443063</v>
      </c>
      <c r="U41" s="16">
        <f t="shared" si="1"/>
        <v>29.98122506453884</v>
      </c>
    </row>
    <row r="42" spans="1:21" ht="11.45" customHeight="1">
      <c r="A42" s="4" t="s">
        <v>51</v>
      </c>
      <c r="B42" s="8">
        <v>5197</v>
      </c>
      <c r="C42" s="9">
        <v>2057.1</v>
      </c>
      <c r="D42" s="9">
        <v>766.6</v>
      </c>
      <c r="E42" s="9">
        <v>1290.5</v>
      </c>
      <c r="F42" s="9">
        <v>1738.5</v>
      </c>
      <c r="G42" s="8">
        <v>1385</v>
      </c>
      <c r="H42" s="9">
        <v>1068.7</v>
      </c>
      <c r="I42" s="9">
        <v>316.3</v>
      </c>
      <c r="J42" s="4" t="s">
        <v>51</v>
      </c>
      <c r="K42" s="8">
        <v>5197</v>
      </c>
      <c r="L42" s="9">
        <v>1039.7</v>
      </c>
      <c r="M42" s="9">
        <v>385.3</v>
      </c>
      <c r="N42" s="9">
        <v>654.4</v>
      </c>
      <c r="O42" s="8">
        <v>1276</v>
      </c>
      <c r="P42" s="9">
        <v>2868.2</v>
      </c>
      <c r="Q42" s="9">
        <v>1712.3</v>
      </c>
      <c r="R42" s="9">
        <v>1155.9</v>
      </c>
      <c r="S42" s="13" t="s">
        <v>168</v>
      </c>
      <c r="T42" s="16">
        <f t="shared" si="0"/>
        <v>39.707755858394776</v>
      </c>
      <c r="U42" s="16">
        <f t="shared" si="1"/>
        <v>20.05632824707267</v>
      </c>
    </row>
    <row r="43" spans="1:21" ht="11.45" customHeight="1">
      <c r="A43" s="4" t="s">
        <v>52</v>
      </c>
      <c r="B43" s="6">
        <v>2848.6</v>
      </c>
      <c r="C43" s="6">
        <v>1007.1</v>
      </c>
      <c r="D43" s="6">
        <v>425.7</v>
      </c>
      <c r="E43" s="6">
        <v>581.4</v>
      </c>
      <c r="F43" s="5">
        <v>763</v>
      </c>
      <c r="G43" s="6">
        <v>1055.3</v>
      </c>
      <c r="H43" s="6">
        <v>913.3</v>
      </c>
      <c r="I43" s="5">
        <v>142</v>
      </c>
      <c r="J43" s="4" t="s">
        <v>52</v>
      </c>
      <c r="K43" s="6">
        <v>2848.6</v>
      </c>
      <c r="L43" s="6">
        <v>1087.9</v>
      </c>
      <c r="M43" s="6">
        <v>629.5</v>
      </c>
      <c r="N43" s="6">
        <v>458.4</v>
      </c>
      <c r="O43" s="6">
        <v>509.4</v>
      </c>
      <c r="P43" s="6">
        <v>1228.8</v>
      </c>
      <c r="Q43" s="5">
        <v>861</v>
      </c>
      <c r="R43" s="6">
        <v>367.8</v>
      </c>
      <c r="S43" s="13" t="s">
        <v>167</v>
      </c>
      <c r="T43" s="16">
        <f t="shared" si="0"/>
        <v>35.644510511785946</v>
      </c>
      <c r="U43" s="16">
        <f t="shared" si="1"/>
        <v>38.494745408867345</v>
      </c>
    </row>
    <row r="44" spans="1:21" ht="11.45" customHeight="1">
      <c r="A44" s="4" t="s">
        <v>53</v>
      </c>
      <c r="B44" s="8">
        <v>4681</v>
      </c>
      <c r="C44" s="9">
        <v>1011.7</v>
      </c>
      <c r="D44" s="9">
        <v>370.4</v>
      </c>
      <c r="E44" s="9">
        <v>641.3</v>
      </c>
      <c r="F44" s="9">
        <v>2231.7</v>
      </c>
      <c r="G44" s="9">
        <v>1425.4</v>
      </c>
      <c r="H44" s="8">
        <v>1119</v>
      </c>
      <c r="I44" s="9">
        <v>306.4</v>
      </c>
      <c r="J44" s="4" t="s">
        <v>53</v>
      </c>
      <c r="K44" s="8">
        <v>4681</v>
      </c>
      <c r="L44" s="9">
        <v>448.5</v>
      </c>
      <c r="M44" s="9">
        <v>149.4</v>
      </c>
      <c r="N44" s="9">
        <v>299.2</v>
      </c>
      <c r="O44" s="9">
        <v>1449.6</v>
      </c>
      <c r="P44" s="9">
        <v>2774.5</v>
      </c>
      <c r="Q44" s="9">
        <v>2030.3</v>
      </c>
      <c r="R44" s="9">
        <v>744.2</v>
      </c>
      <c r="S44" s="13" t="s">
        <v>166</v>
      </c>
      <c r="T44" s="16">
        <f t="shared" si="0"/>
        <v>21.6693797121316</v>
      </c>
      <c r="U44" s="16">
        <f t="shared" si="1"/>
        <v>9.59851046526559</v>
      </c>
    </row>
    <row r="45" spans="1:18" ht="11.4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1.45" customHeight="1">
      <c r="A46" s="3" t="s">
        <v>54</v>
      </c>
      <c r="B46" s="2"/>
      <c r="C46" s="2"/>
      <c r="D46" s="2"/>
      <c r="E46" s="2"/>
      <c r="F46" s="2"/>
      <c r="G46" s="2"/>
      <c r="H46" s="2"/>
      <c r="I46" s="2"/>
      <c r="J46" s="3" t="s">
        <v>54</v>
      </c>
      <c r="K46" s="2"/>
      <c r="L46" s="2"/>
      <c r="M46" s="2"/>
      <c r="N46" s="2"/>
      <c r="O46" s="2"/>
      <c r="P46" s="2"/>
      <c r="Q46" s="2"/>
      <c r="R46" s="2"/>
    </row>
    <row r="47" spans="1:18" ht="11.45" customHeight="1">
      <c r="A47" s="3" t="s">
        <v>24</v>
      </c>
      <c r="B47" s="1" t="s">
        <v>55</v>
      </c>
      <c r="C47" s="2"/>
      <c r="D47" s="2"/>
      <c r="E47" s="2"/>
      <c r="F47" s="2"/>
      <c r="G47" s="2"/>
      <c r="H47" s="2"/>
      <c r="I47" s="2"/>
      <c r="J47" s="3" t="s">
        <v>24</v>
      </c>
      <c r="K47" s="1" t="s">
        <v>55</v>
      </c>
      <c r="L47" s="2"/>
      <c r="M47" s="2"/>
      <c r="N47" s="2"/>
      <c r="O47" s="2"/>
      <c r="P47" s="2"/>
      <c r="Q47" s="2"/>
      <c r="R47" s="2"/>
    </row>
    <row r="50" ht="11.45" customHeight="1">
      <c r="A50" s="13" t="s">
        <v>247</v>
      </c>
    </row>
    <row r="51" ht="11.45" customHeight="1">
      <c r="A51" s="13" t="s">
        <v>58</v>
      </c>
    </row>
    <row r="53" ht="11.45" customHeight="1">
      <c r="A53" s="13" t="s">
        <v>60</v>
      </c>
    </row>
    <row r="54" ht="11.45" customHeight="1">
      <c r="A54" s="13" t="s">
        <v>62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 topLeftCell="A25">
      <selection activeCell="C53" sqref="C53"/>
    </sheetView>
  </sheetViews>
  <sheetFormatPr defaultColWidth="9.140625" defaultRowHeight="11.25" customHeight="1"/>
  <cols>
    <col min="1" max="2" width="11.421875" style="13" customWidth="1"/>
    <col min="3" max="7" width="10.00390625" style="13" customWidth="1"/>
    <col min="8" max="12" width="9.57421875" style="13" customWidth="1"/>
    <col min="13" max="14" width="9.140625" style="13" customWidth="1"/>
    <col min="15" max="15" width="13.57421875" style="13" customWidth="1"/>
    <col min="16" max="18" width="11.140625" style="13" customWidth="1"/>
    <col min="19" max="16384" width="9.140625" style="13" customWidth="1"/>
  </cols>
  <sheetData>
    <row r="1" spans="1:26" ht="11.45" customHeight="1">
      <c r="A1" s="1" t="s">
        <v>220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 t="s">
        <v>226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45" customHeight="1">
      <c r="A2" s="1" t="s">
        <v>0</v>
      </c>
      <c r="B2" s="3" t="s">
        <v>221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 t="s">
        <v>0</v>
      </c>
      <c r="O2" s="3" t="s">
        <v>227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45" customHeight="1">
      <c r="A3" s="1" t="s">
        <v>1</v>
      </c>
      <c r="B3" s="1" t="s">
        <v>75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 t="s">
        <v>1</v>
      </c>
      <c r="O3" s="1" t="s">
        <v>74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1.4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1.45" customHeight="1">
      <c r="A5" s="3" t="s">
        <v>2</v>
      </c>
      <c r="B5" s="2"/>
      <c r="C5" s="1" t="s">
        <v>3</v>
      </c>
      <c r="D5" s="1"/>
      <c r="E5" s="1"/>
      <c r="F5" s="2"/>
      <c r="G5" s="2"/>
      <c r="H5" s="2"/>
      <c r="I5" s="2"/>
      <c r="J5" s="2"/>
      <c r="K5" s="2"/>
      <c r="L5" s="2"/>
      <c r="M5" s="2"/>
      <c r="N5" s="3" t="s">
        <v>2</v>
      </c>
      <c r="O5" s="2"/>
      <c r="P5" s="1" t="s">
        <v>3</v>
      </c>
      <c r="Q5" s="1"/>
      <c r="R5" s="1"/>
      <c r="S5" s="2"/>
      <c r="T5" s="2"/>
      <c r="U5" s="2"/>
      <c r="V5" s="2"/>
      <c r="W5" s="2"/>
      <c r="X5" s="2"/>
      <c r="Y5" s="2"/>
      <c r="Z5" s="2"/>
    </row>
    <row r="6" spans="1:26" ht="11.45" customHeight="1">
      <c r="A6" s="3" t="s">
        <v>6</v>
      </c>
      <c r="B6" s="2"/>
      <c r="C6" s="1" t="s">
        <v>7</v>
      </c>
      <c r="D6" s="1"/>
      <c r="E6" s="1"/>
      <c r="F6" s="2"/>
      <c r="G6" s="2"/>
      <c r="H6" s="2"/>
      <c r="I6" s="2"/>
      <c r="J6" s="2"/>
      <c r="K6" s="2"/>
      <c r="L6" s="2"/>
      <c r="M6" s="2"/>
      <c r="N6" s="3" t="s">
        <v>6</v>
      </c>
      <c r="O6" s="2"/>
      <c r="P6" s="1" t="s">
        <v>7</v>
      </c>
      <c r="Q6" s="1"/>
      <c r="R6" s="1"/>
      <c r="S6" s="2"/>
      <c r="T6" s="2"/>
      <c r="U6" s="2"/>
      <c r="V6" s="2"/>
      <c r="W6" s="2"/>
      <c r="X6" s="2"/>
      <c r="Y6" s="2"/>
      <c r="Z6" s="2"/>
    </row>
    <row r="7" spans="1:26" ht="11.45" customHeight="1">
      <c r="A7" s="3" t="s">
        <v>73</v>
      </c>
      <c r="B7" s="2"/>
      <c r="C7" s="1" t="s">
        <v>11</v>
      </c>
      <c r="D7" s="1"/>
      <c r="E7" s="1"/>
      <c r="F7" s="2"/>
      <c r="G7" s="2"/>
      <c r="H7" s="2"/>
      <c r="I7" s="2"/>
      <c r="J7" s="2"/>
      <c r="K7" s="2"/>
      <c r="L7" s="2"/>
      <c r="M7" s="2"/>
      <c r="N7" s="3" t="s">
        <v>73</v>
      </c>
      <c r="O7" s="2"/>
      <c r="P7" s="1" t="s">
        <v>11</v>
      </c>
      <c r="Q7" s="1"/>
      <c r="R7" s="1"/>
      <c r="S7" s="2"/>
      <c r="T7" s="2"/>
      <c r="U7" s="2"/>
      <c r="V7" s="2"/>
      <c r="W7" s="2"/>
      <c r="X7" s="2"/>
      <c r="Y7" s="2"/>
      <c r="Z7" s="2"/>
    </row>
    <row r="8" spans="1:26" ht="11.45" customHeight="1">
      <c r="A8" s="3" t="s">
        <v>12</v>
      </c>
      <c r="B8" s="2"/>
      <c r="C8" s="1" t="s">
        <v>72</v>
      </c>
      <c r="D8" s="1"/>
      <c r="E8" s="1"/>
      <c r="F8" s="2"/>
      <c r="G8" s="2"/>
      <c r="H8" s="2"/>
      <c r="I8" s="2"/>
      <c r="J8" s="2"/>
      <c r="K8" s="2"/>
      <c r="L8" s="2"/>
      <c r="M8" s="2"/>
      <c r="N8" s="3" t="s">
        <v>12</v>
      </c>
      <c r="O8" s="2"/>
      <c r="P8" s="1" t="s">
        <v>72</v>
      </c>
      <c r="Q8" s="1"/>
      <c r="R8" s="1"/>
      <c r="S8" s="2"/>
      <c r="T8" s="2"/>
      <c r="U8" s="2"/>
      <c r="V8" s="2"/>
      <c r="W8" s="2"/>
      <c r="X8" s="2"/>
      <c r="Y8" s="2"/>
      <c r="Z8" s="2"/>
    </row>
    <row r="9" spans="1:26" ht="11.45" customHeight="1">
      <c r="A9" s="3" t="s">
        <v>71</v>
      </c>
      <c r="B9" s="2"/>
      <c r="C9" s="1" t="s">
        <v>23</v>
      </c>
      <c r="D9" s="1"/>
      <c r="E9" s="1"/>
      <c r="F9" s="2"/>
      <c r="G9" s="2"/>
      <c r="H9" s="2"/>
      <c r="I9" s="2"/>
      <c r="J9" s="2"/>
      <c r="K9" s="2"/>
      <c r="L9" s="2"/>
      <c r="M9" s="2"/>
      <c r="N9" s="3" t="s">
        <v>71</v>
      </c>
      <c r="O9" s="2"/>
      <c r="P9" s="1" t="s">
        <v>23</v>
      </c>
      <c r="Q9" s="1"/>
      <c r="R9" s="1"/>
      <c r="S9" s="2"/>
      <c r="T9" s="2"/>
      <c r="U9" s="2"/>
      <c r="V9" s="2"/>
      <c r="W9" s="2"/>
      <c r="X9" s="2"/>
      <c r="Y9" s="2"/>
      <c r="Z9" s="2"/>
    </row>
    <row r="10" spans="1:26" ht="11.45" customHeight="1">
      <c r="A10" s="3" t="s">
        <v>14</v>
      </c>
      <c r="B10" s="2"/>
      <c r="C10" s="1" t="s">
        <v>15</v>
      </c>
      <c r="D10" s="1"/>
      <c r="E10" s="1"/>
      <c r="F10" s="2"/>
      <c r="G10" s="2"/>
      <c r="H10" s="2"/>
      <c r="I10" s="2"/>
      <c r="J10" s="2"/>
      <c r="K10" s="2"/>
      <c r="L10" s="2"/>
      <c r="M10" s="2"/>
      <c r="N10" s="3" t="s">
        <v>14</v>
      </c>
      <c r="O10" s="2"/>
      <c r="P10" s="1" t="s">
        <v>15</v>
      </c>
      <c r="Q10" s="1"/>
      <c r="R10" s="1"/>
      <c r="S10" s="2"/>
      <c r="T10" s="2"/>
      <c r="U10" s="2"/>
      <c r="V10" s="2"/>
      <c r="W10" s="2"/>
      <c r="X10" s="2"/>
      <c r="Y10" s="2"/>
      <c r="Z10" s="2"/>
    </row>
    <row r="11" spans="1:26" ht="11.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45" customHeight="1">
      <c r="A12" s="29" t="s">
        <v>16</v>
      </c>
      <c r="B12" s="29" t="s">
        <v>16</v>
      </c>
      <c r="C12" s="17" t="s">
        <v>11</v>
      </c>
      <c r="D12" s="17"/>
      <c r="E12" s="17"/>
      <c r="F12" s="17" t="s">
        <v>196</v>
      </c>
      <c r="G12" s="17" t="s">
        <v>17</v>
      </c>
      <c r="H12" s="17" t="s">
        <v>18</v>
      </c>
      <c r="I12" s="17" t="s">
        <v>19</v>
      </c>
      <c r="J12" s="17" t="s">
        <v>195</v>
      </c>
      <c r="K12" s="17" t="s">
        <v>20</v>
      </c>
      <c r="L12" s="17" t="s">
        <v>21</v>
      </c>
      <c r="M12" s="17" t="s">
        <v>22</v>
      </c>
      <c r="N12" s="29" t="s">
        <v>16</v>
      </c>
      <c r="O12" s="29" t="s">
        <v>16</v>
      </c>
      <c r="P12" s="17" t="s">
        <v>11</v>
      </c>
      <c r="Q12" s="17"/>
      <c r="R12" s="17"/>
      <c r="S12" s="17" t="s">
        <v>196</v>
      </c>
      <c r="T12" s="17" t="s">
        <v>17</v>
      </c>
      <c r="U12" s="17" t="s">
        <v>18</v>
      </c>
      <c r="V12" s="17" t="s">
        <v>19</v>
      </c>
      <c r="W12" s="17" t="s">
        <v>195</v>
      </c>
      <c r="X12" s="17" t="s">
        <v>20</v>
      </c>
      <c r="Y12" s="17" t="s">
        <v>21</v>
      </c>
      <c r="Z12" s="17" t="s">
        <v>22</v>
      </c>
    </row>
    <row r="13" spans="1:26" ht="11.45" customHeight="1">
      <c r="A13" s="20" t="s">
        <v>222</v>
      </c>
      <c r="B13" s="20" t="s">
        <v>223</v>
      </c>
      <c r="C13" s="22" t="s">
        <v>197</v>
      </c>
      <c r="D13" s="22"/>
      <c r="E13" s="22"/>
      <c r="F13" s="22" t="s">
        <v>197</v>
      </c>
      <c r="G13" s="22" t="s">
        <v>197</v>
      </c>
      <c r="H13" s="22" t="s">
        <v>197</v>
      </c>
      <c r="I13" s="22" t="s">
        <v>197</v>
      </c>
      <c r="J13" s="22" t="s">
        <v>197</v>
      </c>
      <c r="K13" s="22" t="s">
        <v>197</v>
      </c>
      <c r="L13" s="22" t="s">
        <v>197</v>
      </c>
      <c r="M13" s="22" t="s">
        <v>197</v>
      </c>
      <c r="N13" s="20" t="s">
        <v>222</v>
      </c>
      <c r="O13" s="20" t="s">
        <v>223</v>
      </c>
      <c r="P13" s="22" t="s">
        <v>197</v>
      </c>
      <c r="Q13" s="22"/>
      <c r="R13" s="22"/>
      <c r="S13" s="22" t="s">
        <v>197</v>
      </c>
      <c r="T13" s="22" t="s">
        <v>197</v>
      </c>
      <c r="U13" s="22" t="s">
        <v>197</v>
      </c>
      <c r="V13" s="22" t="s">
        <v>197</v>
      </c>
      <c r="W13" s="22" t="s">
        <v>197</v>
      </c>
      <c r="X13" s="22" t="s">
        <v>197</v>
      </c>
      <c r="Y13" s="22" t="s">
        <v>197</v>
      </c>
      <c r="Z13" s="22" t="s">
        <v>197</v>
      </c>
    </row>
    <row r="14" spans="1:26" ht="11.45" customHeight="1">
      <c r="A14" s="4" t="s">
        <v>11</v>
      </c>
      <c r="B14" s="4" t="s">
        <v>9</v>
      </c>
      <c r="C14" s="6">
        <v>202171.3</v>
      </c>
      <c r="D14" s="9">
        <f aca="true" t="shared" si="0" ref="D14:D22">C14-M14</f>
        <v>193087.59999999998</v>
      </c>
      <c r="E14" s="23">
        <f aca="true" t="shared" si="1" ref="E14:E22">F14/D14*100</f>
        <v>33.56388499313265</v>
      </c>
      <c r="F14" s="6">
        <v>64807.7</v>
      </c>
      <c r="G14" s="6">
        <v>30642.4</v>
      </c>
      <c r="H14" s="6">
        <v>34165.3</v>
      </c>
      <c r="I14" s="6">
        <v>54365.9</v>
      </c>
      <c r="J14" s="6">
        <v>73913.9</v>
      </c>
      <c r="K14" s="6">
        <v>49181.9</v>
      </c>
      <c r="L14" s="5">
        <v>24732</v>
      </c>
      <c r="M14" s="6">
        <v>9083.7</v>
      </c>
      <c r="N14" s="4" t="s">
        <v>11</v>
      </c>
      <c r="O14" s="4" t="s">
        <v>9</v>
      </c>
      <c r="P14" s="6">
        <v>202171.3</v>
      </c>
      <c r="Q14" s="9">
        <f aca="true" t="shared" si="2" ref="Q14:Q22">P14-Z14</f>
        <v>191609.4</v>
      </c>
      <c r="R14" s="8">
        <f aca="true" t="shared" si="3" ref="R14:R22">S14/Q14*100</f>
        <v>29.51415744739037</v>
      </c>
      <c r="S14" s="6">
        <v>56551.9</v>
      </c>
      <c r="T14" s="6">
        <v>30351.9</v>
      </c>
      <c r="U14" s="5">
        <v>26200</v>
      </c>
      <c r="V14" s="6">
        <v>38526.2</v>
      </c>
      <c r="W14" s="6">
        <v>96531.4</v>
      </c>
      <c r="X14" s="6">
        <v>46514.1</v>
      </c>
      <c r="Y14" s="6">
        <v>50017.2</v>
      </c>
      <c r="Z14" s="6">
        <v>10561.9</v>
      </c>
    </row>
    <row r="15" spans="1:26" ht="11.45" customHeight="1">
      <c r="A15" s="4" t="s">
        <v>224</v>
      </c>
      <c r="B15" s="4" t="s">
        <v>70</v>
      </c>
      <c r="C15" s="6">
        <v>18933.2</v>
      </c>
      <c r="D15" s="9">
        <f t="shared" si="0"/>
        <v>17778.4</v>
      </c>
      <c r="E15" s="23">
        <f t="shared" si="1"/>
        <v>34.58353957611483</v>
      </c>
      <c r="F15" s="6">
        <v>6148.4</v>
      </c>
      <c r="G15" s="6">
        <v>2932.2</v>
      </c>
      <c r="H15" s="6">
        <v>3216.1</v>
      </c>
      <c r="I15" s="6">
        <v>4991.6</v>
      </c>
      <c r="J15" s="6">
        <v>6638.4</v>
      </c>
      <c r="K15" s="6">
        <v>4601.9</v>
      </c>
      <c r="L15" s="6">
        <v>2036.5</v>
      </c>
      <c r="M15" s="6">
        <v>1154.8</v>
      </c>
      <c r="N15" s="4" t="s">
        <v>224</v>
      </c>
      <c r="O15" s="4" t="s">
        <v>70</v>
      </c>
      <c r="P15" s="6">
        <v>18933.2</v>
      </c>
      <c r="Q15" s="9">
        <f t="shared" si="2"/>
        <v>17586.3</v>
      </c>
      <c r="R15" s="8">
        <f t="shared" si="3"/>
        <v>24.235910907922644</v>
      </c>
      <c r="S15" s="6">
        <v>4262.2</v>
      </c>
      <c r="T15" s="6">
        <v>2252.8</v>
      </c>
      <c r="U15" s="6">
        <v>2009.4</v>
      </c>
      <c r="V15" s="6">
        <v>3141.7</v>
      </c>
      <c r="W15" s="6">
        <v>10182.3</v>
      </c>
      <c r="X15" s="6">
        <v>4304.2</v>
      </c>
      <c r="Y15" s="6">
        <v>5878.2</v>
      </c>
      <c r="Z15" s="6">
        <v>1346.9</v>
      </c>
    </row>
    <row r="16" spans="1:26" ht="11.45" customHeight="1">
      <c r="A16" s="4" t="s">
        <v>224</v>
      </c>
      <c r="B16" s="4" t="s">
        <v>69</v>
      </c>
      <c r="C16" s="6">
        <v>38646.8</v>
      </c>
      <c r="D16" s="9">
        <f t="shared" si="0"/>
        <v>37053.5</v>
      </c>
      <c r="E16" s="23">
        <f t="shared" si="1"/>
        <v>35.27251136869662</v>
      </c>
      <c r="F16" s="6">
        <v>13069.7</v>
      </c>
      <c r="G16" s="6">
        <v>6094.5</v>
      </c>
      <c r="H16" s="6">
        <v>6975.3</v>
      </c>
      <c r="I16" s="6">
        <v>10635.9</v>
      </c>
      <c r="J16" s="6">
        <v>13347.8</v>
      </c>
      <c r="K16" s="6">
        <v>8928.7</v>
      </c>
      <c r="L16" s="6">
        <v>4419.1</v>
      </c>
      <c r="M16" s="6">
        <v>1593.3</v>
      </c>
      <c r="N16" s="4" t="s">
        <v>224</v>
      </c>
      <c r="O16" s="4" t="s">
        <v>69</v>
      </c>
      <c r="P16" s="6">
        <v>38646.8</v>
      </c>
      <c r="Q16" s="9">
        <f t="shared" si="2"/>
        <v>36790.600000000006</v>
      </c>
      <c r="R16" s="8">
        <f t="shared" si="3"/>
        <v>25.729126461650527</v>
      </c>
      <c r="S16" s="6">
        <v>9465.9</v>
      </c>
      <c r="T16" s="6">
        <v>4496.2</v>
      </c>
      <c r="U16" s="6">
        <v>4969.7</v>
      </c>
      <c r="V16" s="5">
        <v>8005</v>
      </c>
      <c r="W16" s="6">
        <v>19319.7</v>
      </c>
      <c r="X16" s="6">
        <v>9759.8</v>
      </c>
      <c r="Y16" s="5">
        <v>9560</v>
      </c>
      <c r="Z16" s="6">
        <v>1856.2</v>
      </c>
    </row>
    <row r="17" spans="1:26" ht="11.45" customHeight="1">
      <c r="A17" s="4" t="s">
        <v>224</v>
      </c>
      <c r="B17" s="4" t="s">
        <v>68</v>
      </c>
      <c r="C17" s="9">
        <v>39980.8</v>
      </c>
      <c r="D17" s="9">
        <f t="shared" si="0"/>
        <v>38279.600000000006</v>
      </c>
      <c r="E17" s="23">
        <f t="shared" si="1"/>
        <v>31.983876529535305</v>
      </c>
      <c r="F17" s="9">
        <v>12243.3</v>
      </c>
      <c r="G17" s="9">
        <v>5608.7</v>
      </c>
      <c r="H17" s="9">
        <v>6634.6</v>
      </c>
      <c r="I17" s="9">
        <v>10872.8</v>
      </c>
      <c r="J17" s="9">
        <v>15163.5</v>
      </c>
      <c r="K17" s="9">
        <v>10055.1</v>
      </c>
      <c r="L17" s="9">
        <v>5108.4</v>
      </c>
      <c r="M17" s="9">
        <v>1701.2</v>
      </c>
      <c r="N17" s="4" t="s">
        <v>224</v>
      </c>
      <c r="O17" s="4" t="s">
        <v>68</v>
      </c>
      <c r="P17" s="9">
        <v>39980.8</v>
      </c>
      <c r="Q17" s="9">
        <f t="shared" si="2"/>
        <v>37992.700000000004</v>
      </c>
      <c r="R17" s="8">
        <f t="shared" si="3"/>
        <v>24.54260950129893</v>
      </c>
      <c r="S17" s="9">
        <v>9324.4</v>
      </c>
      <c r="T17" s="9">
        <v>4447.2</v>
      </c>
      <c r="U17" s="9">
        <v>4877.3</v>
      </c>
      <c r="V17" s="9">
        <v>8378.1</v>
      </c>
      <c r="W17" s="9">
        <v>20290.2</v>
      </c>
      <c r="X17" s="9">
        <v>10306.2</v>
      </c>
      <c r="Y17" s="8">
        <v>9984</v>
      </c>
      <c r="Z17" s="9">
        <v>1988.1</v>
      </c>
    </row>
    <row r="18" spans="1:26" ht="11.45" customHeight="1">
      <c r="A18" s="4" t="s">
        <v>224</v>
      </c>
      <c r="B18" s="4" t="s">
        <v>67</v>
      </c>
      <c r="C18" s="6">
        <v>10972.5</v>
      </c>
      <c r="D18" s="9">
        <f t="shared" si="0"/>
        <v>10388.1</v>
      </c>
      <c r="E18" s="23">
        <f t="shared" si="1"/>
        <v>23.42295511209942</v>
      </c>
      <c r="F18" s="6">
        <v>2433.2</v>
      </c>
      <c r="G18" s="5">
        <v>1059</v>
      </c>
      <c r="H18" s="6">
        <v>1374.3</v>
      </c>
      <c r="I18" s="6">
        <v>2740.3</v>
      </c>
      <c r="J18" s="6">
        <v>5214.5</v>
      </c>
      <c r="K18" s="6">
        <v>3093.2</v>
      </c>
      <c r="L18" s="6">
        <v>2121.3</v>
      </c>
      <c r="M18" s="6">
        <v>584.4</v>
      </c>
      <c r="N18" s="4" t="s">
        <v>224</v>
      </c>
      <c r="O18" s="4" t="s">
        <v>67</v>
      </c>
      <c r="P18" s="6">
        <v>10972.5</v>
      </c>
      <c r="Q18" s="9">
        <f t="shared" si="2"/>
        <v>10308.3</v>
      </c>
      <c r="R18" s="8">
        <f t="shared" si="3"/>
        <v>23.176469446950517</v>
      </c>
      <c r="S18" s="6">
        <v>2389.1</v>
      </c>
      <c r="T18" s="6">
        <v>1135.2</v>
      </c>
      <c r="U18" s="6">
        <v>1253.9</v>
      </c>
      <c r="V18" s="6">
        <v>2278.5</v>
      </c>
      <c r="W18" s="6">
        <v>5640.7</v>
      </c>
      <c r="X18" s="6">
        <v>2916.4</v>
      </c>
      <c r="Y18" s="6">
        <v>2724.3</v>
      </c>
      <c r="Z18" s="6">
        <v>664.2</v>
      </c>
    </row>
    <row r="19" spans="1:26" ht="11.45" customHeight="1">
      <c r="A19" s="4" t="s">
        <v>225</v>
      </c>
      <c r="B19" s="4" t="s">
        <v>70</v>
      </c>
      <c r="C19" s="9">
        <v>15883.1</v>
      </c>
      <c r="D19" s="9">
        <f t="shared" si="0"/>
        <v>14980.6</v>
      </c>
      <c r="E19" s="23">
        <f t="shared" si="1"/>
        <v>38.88295528884023</v>
      </c>
      <c r="F19" s="9">
        <v>5824.9</v>
      </c>
      <c r="G19" s="9">
        <v>2943.9</v>
      </c>
      <c r="H19" s="8">
        <v>2881</v>
      </c>
      <c r="I19" s="9">
        <v>4272.2</v>
      </c>
      <c r="J19" s="9">
        <v>4883.5</v>
      </c>
      <c r="K19" s="8">
        <v>3423</v>
      </c>
      <c r="L19" s="9">
        <v>1460.5</v>
      </c>
      <c r="M19" s="9">
        <v>902.5</v>
      </c>
      <c r="N19" s="4" t="s">
        <v>225</v>
      </c>
      <c r="O19" s="4" t="s">
        <v>70</v>
      </c>
      <c r="P19" s="9">
        <v>15883.1</v>
      </c>
      <c r="Q19" s="9">
        <f t="shared" si="2"/>
        <v>14872.6</v>
      </c>
      <c r="R19" s="8">
        <f t="shared" si="3"/>
        <v>39.62521684170891</v>
      </c>
      <c r="S19" s="9">
        <v>5893.3</v>
      </c>
      <c r="T19" s="9">
        <v>3598.3</v>
      </c>
      <c r="U19" s="8">
        <v>2295</v>
      </c>
      <c r="V19" s="9">
        <v>2565.9</v>
      </c>
      <c r="W19" s="9">
        <v>6413.4</v>
      </c>
      <c r="X19" s="9">
        <v>2853.1</v>
      </c>
      <c r="Y19" s="9">
        <v>3560.3</v>
      </c>
      <c r="Z19" s="9">
        <v>1010.5</v>
      </c>
    </row>
    <row r="20" spans="1:26" ht="11.45" customHeight="1">
      <c r="A20" s="4" t="s">
        <v>225</v>
      </c>
      <c r="B20" s="4" t="s">
        <v>69</v>
      </c>
      <c r="C20" s="9">
        <v>33470.5</v>
      </c>
      <c r="D20" s="9">
        <f t="shared" si="0"/>
        <v>32186.2</v>
      </c>
      <c r="E20" s="23">
        <f t="shared" si="1"/>
        <v>37.968756796391</v>
      </c>
      <c r="F20" s="9">
        <v>12220.7</v>
      </c>
      <c r="G20" s="9">
        <v>5926.8</v>
      </c>
      <c r="H20" s="9">
        <v>6293.9</v>
      </c>
      <c r="I20" s="9">
        <v>9196.8</v>
      </c>
      <c r="J20" s="9">
        <v>10768.8</v>
      </c>
      <c r="K20" s="9">
        <v>7301.4</v>
      </c>
      <c r="L20" s="9">
        <v>3467.4</v>
      </c>
      <c r="M20" s="9">
        <v>1284.3</v>
      </c>
      <c r="N20" s="4" t="s">
        <v>225</v>
      </c>
      <c r="O20" s="4" t="s">
        <v>69</v>
      </c>
      <c r="P20" s="9">
        <v>33470.5</v>
      </c>
      <c r="Q20" s="9">
        <f t="shared" si="2"/>
        <v>31998.2</v>
      </c>
      <c r="R20" s="8">
        <f t="shared" si="3"/>
        <v>37.097399228706614</v>
      </c>
      <c r="S20" s="9">
        <v>11870.5</v>
      </c>
      <c r="T20" s="8">
        <v>6720</v>
      </c>
      <c r="U20" s="9">
        <v>5150.6</v>
      </c>
      <c r="V20" s="9">
        <v>6397.3</v>
      </c>
      <c r="W20" s="9">
        <v>13730.4</v>
      </c>
      <c r="X20" s="9">
        <v>6849.3</v>
      </c>
      <c r="Y20" s="9">
        <v>6881.1</v>
      </c>
      <c r="Z20" s="9">
        <v>1472.3</v>
      </c>
    </row>
    <row r="21" spans="1:26" ht="11.45" customHeight="1">
      <c r="A21" s="4" t="s">
        <v>225</v>
      </c>
      <c r="B21" s="4" t="s">
        <v>68</v>
      </c>
      <c r="C21" s="5">
        <v>35805</v>
      </c>
      <c r="D21" s="9">
        <f t="shared" si="0"/>
        <v>34409</v>
      </c>
      <c r="E21" s="23">
        <f t="shared" si="1"/>
        <v>31.992501961696068</v>
      </c>
      <c r="F21" s="6">
        <v>11008.3</v>
      </c>
      <c r="G21" s="5">
        <v>5248</v>
      </c>
      <c r="H21" s="6">
        <v>5760.3</v>
      </c>
      <c r="I21" s="6">
        <v>9585.3</v>
      </c>
      <c r="J21" s="6">
        <v>13815.5</v>
      </c>
      <c r="K21" s="6">
        <v>9294.6</v>
      </c>
      <c r="L21" s="6">
        <v>4520.9</v>
      </c>
      <c r="M21" s="5">
        <v>1396</v>
      </c>
      <c r="N21" s="4" t="s">
        <v>225</v>
      </c>
      <c r="O21" s="4" t="s">
        <v>68</v>
      </c>
      <c r="P21" s="5">
        <v>35805</v>
      </c>
      <c r="Q21" s="9">
        <f t="shared" si="2"/>
        <v>34125.2</v>
      </c>
      <c r="R21" s="8">
        <f t="shared" si="3"/>
        <v>32.49534068664799</v>
      </c>
      <c r="S21" s="6">
        <v>11089.1</v>
      </c>
      <c r="T21" s="6">
        <v>6406.1</v>
      </c>
      <c r="U21" s="5">
        <v>4683</v>
      </c>
      <c r="V21" s="6">
        <v>6381.5</v>
      </c>
      <c r="W21" s="6">
        <v>16654.6</v>
      </c>
      <c r="X21" s="6">
        <v>7693.8</v>
      </c>
      <c r="Y21" s="6">
        <v>8960.9</v>
      </c>
      <c r="Z21" s="6">
        <v>1679.8</v>
      </c>
    </row>
    <row r="22" spans="1:26" ht="11.45" customHeight="1">
      <c r="A22" s="4" t="s">
        <v>225</v>
      </c>
      <c r="B22" s="4" t="s">
        <v>67</v>
      </c>
      <c r="C22" s="9">
        <v>8479.3</v>
      </c>
      <c r="D22" s="9">
        <f t="shared" si="0"/>
        <v>8012.199999999999</v>
      </c>
      <c r="E22" s="23">
        <f t="shared" si="1"/>
        <v>23.20461296522803</v>
      </c>
      <c r="F22" s="9">
        <v>1859.2</v>
      </c>
      <c r="G22" s="9">
        <v>829.3</v>
      </c>
      <c r="H22" s="9">
        <v>1029.9</v>
      </c>
      <c r="I22" s="8">
        <v>2071</v>
      </c>
      <c r="J22" s="9">
        <v>4082.1</v>
      </c>
      <c r="K22" s="9">
        <v>2484.1</v>
      </c>
      <c r="L22" s="8">
        <v>1598</v>
      </c>
      <c r="M22" s="9">
        <v>467.1</v>
      </c>
      <c r="N22" s="4" t="s">
        <v>225</v>
      </c>
      <c r="O22" s="4" t="s">
        <v>67</v>
      </c>
      <c r="P22" s="9">
        <v>8479.3</v>
      </c>
      <c r="Q22" s="9">
        <f t="shared" si="2"/>
        <v>7935.499999999999</v>
      </c>
      <c r="R22" s="8">
        <f t="shared" si="3"/>
        <v>28.44559259025897</v>
      </c>
      <c r="S22" s="9">
        <v>2257.3</v>
      </c>
      <c r="T22" s="9">
        <v>1296.3</v>
      </c>
      <c r="U22" s="8">
        <v>961</v>
      </c>
      <c r="V22" s="9">
        <v>1378.3</v>
      </c>
      <c r="W22" s="9">
        <v>4299.9</v>
      </c>
      <c r="X22" s="9">
        <v>1831.5</v>
      </c>
      <c r="Y22" s="9">
        <v>2468.4</v>
      </c>
      <c r="Z22" s="9">
        <v>543.8</v>
      </c>
    </row>
    <row r="23" spans="1:26" ht="11.4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45" customHeight="1">
      <c r="A24" s="3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 t="s">
        <v>54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.45" customHeight="1">
      <c r="A25" s="3" t="s">
        <v>24</v>
      </c>
      <c r="B25" s="1" t="s">
        <v>55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 t="s">
        <v>24</v>
      </c>
      <c r="O25" s="1" t="s">
        <v>55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7" ht="11.45" customHeight="1">
      <c r="A27" s="13" t="s">
        <v>245</v>
      </c>
    </row>
    <row r="28" ht="11.45" customHeight="1">
      <c r="A28" s="13" t="s">
        <v>64</v>
      </c>
    </row>
    <row r="30" ht="11.45" customHeight="1">
      <c r="A30" s="13" t="s">
        <v>62</v>
      </c>
    </row>
    <row r="32" spans="3:4" ht="11.45" customHeight="1">
      <c r="C32" s="13" t="s">
        <v>218</v>
      </c>
      <c r="D32" s="13" t="s">
        <v>219</v>
      </c>
    </row>
    <row r="33" spans="1:4" ht="11.45" customHeight="1">
      <c r="A33" s="4" t="s">
        <v>66</v>
      </c>
      <c r="B33" s="4" t="s">
        <v>228</v>
      </c>
      <c r="C33" s="16">
        <v>33.56388499313265</v>
      </c>
      <c r="D33" s="16">
        <v>29.51415744739037</v>
      </c>
    </row>
    <row r="34" spans="1:4" ht="11.45" customHeight="1">
      <c r="A34" s="4" t="s">
        <v>65</v>
      </c>
      <c r="B34" s="4" t="s">
        <v>229</v>
      </c>
      <c r="C34" s="16">
        <v>34.58353957611483</v>
      </c>
      <c r="D34" s="16">
        <v>24.235910907922644</v>
      </c>
    </row>
    <row r="35" spans="1:4" ht="11.45" customHeight="1">
      <c r="A35" s="4"/>
      <c r="B35" s="4" t="s">
        <v>230</v>
      </c>
      <c r="C35" s="16">
        <v>35.27251136869662</v>
      </c>
      <c r="D35" s="16">
        <v>25.729126461650527</v>
      </c>
    </row>
    <row r="36" spans="1:4" ht="11.45" customHeight="1">
      <c r="A36" s="4"/>
      <c r="B36" s="4" t="s">
        <v>231</v>
      </c>
      <c r="C36" s="16">
        <v>31.983876529535305</v>
      </c>
      <c r="D36" s="16">
        <v>24.54260950129893</v>
      </c>
    </row>
    <row r="37" spans="1:4" ht="11.45" customHeight="1">
      <c r="A37" s="4"/>
      <c r="B37" s="4" t="s">
        <v>232</v>
      </c>
      <c r="C37" s="16">
        <v>23.42295511209942</v>
      </c>
      <c r="D37" s="16">
        <v>23.176469446950517</v>
      </c>
    </row>
    <row r="38" spans="1:4" ht="11.45" customHeight="1">
      <c r="A38" s="4" t="s">
        <v>63</v>
      </c>
      <c r="B38" s="4" t="s">
        <v>229</v>
      </c>
      <c r="C38" s="16">
        <v>38.88295528884023</v>
      </c>
      <c r="D38" s="16">
        <v>39.62521684170891</v>
      </c>
    </row>
    <row r="39" spans="1:4" ht="11.45" customHeight="1">
      <c r="A39" s="4"/>
      <c r="B39" s="4" t="s">
        <v>230</v>
      </c>
      <c r="C39" s="16">
        <v>37.968756796391</v>
      </c>
      <c r="D39" s="16">
        <v>37.097399228706614</v>
      </c>
    </row>
    <row r="40" spans="1:4" ht="11.45" customHeight="1">
      <c r="A40" s="4"/>
      <c r="B40" s="4" t="s">
        <v>231</v>
      </c>
      <c r="C40" s="16">
        <v>31.992501961696068</v>
      </c>
      <c r="D40" s="16">
        <v>32.49534068664799</v>
      </c>
    </row>
    <row r="41" spans="1:4" ht="11.45" customHeight="1">
      <c r="A41" s="4"/>
      <c r="B41" s="4" t="s">
        <v>232</v>
      </c>
      <c r="C41" s="16">
        <v>23.20461296522803</v>
      </c>
      <c r="D41" s="16">
        <v>28.44559259025897</v>
      </c>
    </row>
  </sheetData>
  <mergeCells count="2">
    <mergeCell ref="A12:B12"/>
    <mergeCell ref="N12:O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 topLeftCell="A19">
      <selection activeCell="C48" sqref="C48"/>
    </sheetView>
  </sheetViews>
  <sheetFormatPr defaultColWidth="9.140625" defaultRowHeight="11.25" customHeight="1"/>
  <cols>
    <col min="1" max="1" width="18.00390625" style="13" customWidth="1"/>
    <col min="2" max="2" width="43.00390625" style="13" customWidth="1"/>
    <col min="3" max="7" width="10.00390625" style="13" customWidth="1"/>
    <col min="8" max="13" width="11.140625" style="13" customWidth="1"/>
    <col min="14" max="14" width="9.140625" style="13" customWidth="1"/>
    <col min="15" max="15" width="15.8515625" style="13" customWidth="1"/>
    <col min="16" max="18" width="9.140625" style="13" customWidth="1"/>
    <col min="19" max="19" width="11.28125" style="13" customWidth="1"/>
    <col min="20" max="16384" width="9.140625" style="13" customWidth="1"/>
  </cols>
  <sheetData>
    <row r="1" spans="1:26" ht="11.45" customHeight="1">
      <c r="A1" s="1" t="s">
        <v>233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 t="s">
        <v>236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45" customHeight="1">
      <c r="A2" s="1" t="s">
        <v>0</v>
      </c>
      <c r="B2" s="3" t="s">
        <v>234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 t="s">
        <v>0</v>
      </c>
      <c r="O2" s="3" t="s">
        <v>237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45" customHeight="1">
      <c r="A3" s="1" t="s">
        <v>1</v>
      </c>
      <c r="B3" s="1" t="s">
        <v>75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 t="s">
        <v>1</v>
      </c>
      <c r="O3" s="1" t="s">
        <v>74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1.4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1.45" customHeight="1">
      <c r="A5" s="3" t="s">
        <v>2</v>
      </c>
      <c r="B5" s="2"/>
      <c r="C5" s="1" t="s">
        <v>3</v>
      </c>
      <c r="D5" s="1"/>
      <c r="E5" s="1"/>
      <c r="F5" s="2"/>
      <c r="G5" s="2"/>
      <c r="H5" s="2"/>
      <c r="I5" s="2"/>
      <c r="J5" s="2"/>
      <c r="K5" s="2"/>
      <c r="L5" s="2"/>
      <c r="M5" s="2"/>
      <c r="N5" s="3" t="s">
        <v>2</v>
      </c>
      <c r="O5" s="2"/>
      <c r="P5" s="1" t="s">
        <v>3</v>
      </c>
      <c r="Q5" s="1"/>
      <c r="R5" s="1"/>
      <c r="S5" s="2"/>
      <c r="T5" s="2"/>
      <c r="U5" s="2"/>
      <c r="V5" s="2"/>
      <c r="W5" s="2"/>
      <c r="X5" s="2"/>
      <c r="Y5" s="2"/>
      <c r="Z5" s="2"/>
    </row>
    <row r="6" spans="1:26" ht="11.45" customHeight="1">
      <c r="A6" s="3" t="s">
        <v>73</v>
      </c>
      <c r="B6" s="2"/>
      <c r="C6" s="1" t="s">
        <v>11</v>
      </c>
      <c r="D6" s="1"/>
      <c r="E6" s="1"/>
      <c r="F6" s="2"/>
      <c r="G6" s="2"/>
      <c r="H6" s="2"/>
      <c r="I6" s="2"/>
      <c r="J6" s="2"/>
      <c r="K6" s="2"/>
      <c r="L6" s="2"/>
      <c r="M6" s="2"/>
      <c r="N6" s="3" t="s">
        <v>73</v>
      </c>
      <c r="O6" s="2"/>
      <c r="P6" s="1" t="s">
        <v>11</v>
      </c>
      <c r="Q6" s="1"/>
      <c r="R6" s="1"/>
      <c r="S6" s="2"/>
      <c r="T6" s="2"/>
      <c r="U6" s="2"/>
      <c r="V6" s="2"/>
      <c r="W6" s="2"/>
      <c r="X6" s="2"/>
      <c r="Y6" s="2"/>
      <c r="Z6" s="2"/>
    </row>
    <row r="7" spans="1:26" ht="11.45" customHeight="1">
      <c r="A7" s="3" t="s">
        <v>8</v>
      </c>
      <c r="B7" s="2"/>
      <c r="C7" s="1" t="s">
        <v>85</v>
      </c>
      <c r="D7" s="1"/>
      <c r="E7" s="1"/>
      <c r="F7" s="2"/>
      <c r="G7" s="2"/>
      <c r="H7" s="2"/>
      <c r="I7" s="2"/>
      <c r="J7" s="2"/>
      <c r="K7" s="2"/>
      <c r="L7" s="2"/>
      <c r="M7" s="2"/>
      <c r="N7" s="3" t="s">
        <v>8</v>
      </c>
      <c r="O7" s="2"/>
      <c r="P7" s="1" t="s">
        <v>85</v>
      </c>
      <c r="Q7" s="1"/>
      <c r="R7" s="1"/>
      <c r="S7" s="2"/>
      <c r="T7" s="2"/>
      <c r="U7" s="2"/>
      <c r="V7" s="2"/>
      <c r="W7" s="2"/>
      <c r="X7" s="2"/>
      <c r="Y7" s="2"/>
      <c r="Z7" s="2"/>
    </row>
    <row r="8" spans="1:26" ht="11.45" customHeight="1">
      <c r="A8" s="3" t="s">
        <v>12</v>
      </c>
      <c r="B8" s="2"/>
      <c r="C8" s="1" t="s">
        <v>72</v>
      </c>
      <c r="D8" s="1"/>
      <c r="E8" s="1"/>
      <c r="F8" s="2"/>
      <c r="G8" s="2"/>
      <c r="H8" s="2"/>
      <c r="I8" s="2"/>
      <c r="J8" s="2"/>
      <c r="K8" s="2"/>
      <c r="L8" s="2"/>
      <c r="M8" s="2"/>
      <c r="N8" s="3" t="s">
        <v>12</v>
      </c>
      <c r="O8" s="2"/>
      <c r="P8" s="1" t="s">
        <v>72</v>
      </c>
      <c r="Q8" s="1"/>
      <c r="R8" s="1"/>
      <c r="S8" s="2"/>
      <c r="T8" s="2"/>
      <c r="U8" s="2"/>
      <c r="V8" s="2"/>
      <c r="W8" s="2"/>
      <c r="X8" s="2"/>
      <c r="Y8" s="2"/>
      <c r="Z8" s="2"/>
    </row>
    <row r="9" spans="1:26" ht="11.45" customHeight="1">
      <c r="A9" s="3" t="s">
        <v>71</v>
      </c>
      <c r="B9" s="2"/>
      <c r="C9" s="1" t="s">
        <v>23</v>
      </c>
      <c r="D9" s="1"/>
      <c r="E9" s="1"/>
      <c r="F9" s="2"/>
      <c r="G9" s="2"/>
      <c r="H9" s="2"/>
      <c r="I9" s="2"/>
      <c r="J9" s="2"/>
      <c r="K9" s="2"/>
      <c r="L9" s="2"/>
      <c r="M9" s="2"/>
      <c r="N9" s="3" t="s">
        <v>71</v>
      </c>
      <c r="O9" s="2"/>
      <c r="P9" s="1" t="s">
        <v>23</v>
      </c>
      <c r="Q9" s="1"/>
      <c r="R9" s="1"/>
      <c r="S9" s="2"/>
      <c r="T9" s="2"/>
      <c r="U9" s="2"/>
      <c r="V9" s="2"/>
      <c r="W9" s="2"/>
      <c r="X9" s="2"/>
      <c r="Y9" s="2"/>
      <c r="Z9" s="2"/>
    </row>
    <row r="10" spans="1:26" ht="11.45" customHeight="1">
      <c r="A10" s="3" t="s">
        <v>14</v>
      </c>
      <c r="B10" s="2"/>
      <c r="C10" s="1" t="s">
        <v>15</v>
      </c>
      <c r="D10" s="1"/>
      <c r="E10" s="1"/>
      <c r="F10" s="2"/>
      <c r="G10" s="2"/>
      <c r="H10" s="2"/>
      <c r="I10" s="2"/>
      <c r="J10" s="2"/>
      <c r="K10" s="2"/>
      <c r="L10" s="2"/>
      <c r="M10" s="2"/>
      <c r="N10" s="3" t="s">
        <v>14</v>
      </c>
      <c r="O10" s="2"/>
      <c r="P10" s="1" t="s">
        <v>15</v>
      </c>
      <c r="Q10" s="1"/>
      <c r="R10" s="1"/>
      <c r="S10" s="2"/>
      <c r="T10" s="2"/>
      <c r="U10" s="2"/>
      <c r="V10" s="2"/>
      <c r="W10" s="2"/>
      <c r="X10" s="2"/>
      <c r="Y10" s="2"/>
      <c r="Z10" s="2"/>
    </row>
    <row r="11" spans="1:26" ht="11.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45" customHeight="1">
      <c r="A12" s="29" t="s">
        <v>16</v>
      </c>
      <c r="B12" s="29" t="s">
        <v>16</v>
      </c>
      <c r="C12" s="17" t="s">
        <v>11</v>
      </c>
      <c r="D12" s="17"/>
      <c r="E12" s="17"/>
      <c r="F12" s="17" t="s">
        <v>196</v>
      </c>
      <c r="G12" s="17" t="s">
        <v>17</v>
      </c>
      <c r="H12" s="17" t="s">
        <v>18</v>
      </c>
      <c r="I12" s="17" t="s">
        <v>19</v>
      </c>
      <c r="J12" s="17" t="s">
        <v>195</v>
      </c>
      <c r="K12" s="17" t="s">
        <v>20</v>
      </c>
      <c r="L12" s="17" t="s">
        <v>21</v>
      </c>
      <c r="M12" s="17" t="s">
        <v>22</v>
      </c>
      <c r="N12" s="29" t="s">
        <v>16</v>
      </c>
      <c r="O12" s="29" t="s">
        <v>16</v>
      </c>
      <c r="P12" s="17" t="s">
        <v>11</v>
      </c>
      <c r="Q12" s="17"/>
      <c r="R12" s="17"/>
      <c r="S12" s="17" t="s">
        <v>196</v>
      </c>
      <c r="T12" s="17" t="s">
        <v>17</v>
      </c>
      <c r="U12" s="17" t="s">
        <v>18</v>
      </c>
      <c r="V12" s="17" t="s">
        <v>19</v>
      </c>
      <c r="W12" s="17" t="s">
        <v>195</v>
      </c>
      <c r="X12" s="17" t="s">
        <v>20</v>
      </c>
      <c r="Y12" s="17" t="s">
        <v>21</v>
      </c>
      <c r="Z12" s="17" t="s">
        <v>22</v>
      </c>
    </row>
    <row r="13" spans="1:26" ht="11.45" customHeight="1">
      <c r="A13" s="20" t="s">
        <v>222</v>
      </c>
      <c r="B13" s="20" t="s">
        <v>235</v>
      </c>
      <c r="C13" s="22" t="s">
        <v>197</v>
      </c>
      <c r="D13" s="22"/>
      <c r="E13" s="22"/>
      <c r="F13" s="22" t="s">
        <v>197</v>
      </c>
      <c r="G13" s="22" t="s">
        <v>197</v>
      </c>
      <c r="H13" s="22" t="s">
        <v>197</v>
      </c>
      <c r="I13" s="22" t="s">
        <v>197</v>
      </c>
      <c r="J13" s="22" t="s">
        <v>197</v>
      </c>
      <c r="K13" s="22" t="s">
        <v>197</v>
      </c>
      <c r="L13" s="22" t="s">
        <v>197</v>
      </c>
      <c r="M13" s="22" t="s">
        <v>197</v>
      </c>
      <c r="N13" s="20" t="s">
        <v>222</v>
      </c>
      <c r="O13" s="20" t="s">
        <v>235</v>
      </c>
      <c r="P13" s="22" t="s">
        <v>197</v>
      </c>
      <c r="Q13" s="22"/>
      <c r="R13" s="22"/>
      <c r="S13" s="22" t="s">
        <v>197</v>
      </c>
      <c r="T13" s="22" t="s">
        <v>197</v>
      </c>
      <c r="U13" s="22" t="s">
        <v>197</v>
      </c>
      <c r="V13" s="22" t="s">
        <v>197</v>
      </c>
      <c r="W13" s="22" t="s">
        <v>197</v>
      </c>
      <c r="X13" s="22" t="s">
        <v>197</v>
      </c>
      <c r="Y13" s="22" t="s">
        <v>197</v>
      </c>
      <c r="Z13" s="22" t="s">
        <v>197</v>
      </c>
    </row>
    <row r="14" spans="1:26" ht="11.25" customHeight="1">
      <c r="A14" s="4" t="s">
        <v>11</v>
      </c>
      <c r="B14" s="4" t="s">
        <v>7</v>
      </c>
      <c r="C14" s="9">
        <v>186217.9</v>
      </c>
      <c r="D14" s="9">
        <f>C14-M14</f>
        <v>178244.9</v>
      </c>
      <c r="E14" s="23">
        <f>F14/D14*100</f>
        <v>33.46003167552059</v>
      </c>
      <c r="F14" s="9">
        <v>59640.8</v>
      </c>
      <c r="G14" s="9">
        <v>28013.6</v>
      </c>
      <c r="H14" s="9">
        <v>31627.2</v>
      </c>
      <c r="I14" s="9">
        <v>50375.6</v>
      </c>
      <c r="J14" s="9">
        <v>68228.5</v>
      </c>
      <c r="K14" s="9">
        <v>45255.2</v>
      </c>
      <c r="L14" s="9">
        <v>22973.3</v>
      </c>
      <c r="M14" s="8">
        <v>7973</v>
      </c>
      <c r="N14" s="4" t="s">
        <v>11</v>
      </c>
      <c r="O14" s="4" t="s">
        <v>7</v>
      </c>
      <c r="P14" s="9">
        <v>186217.9</v>
      </c>
      <c r="Q14" s="9">
        <f>P14-Z14</f>
        <v>176916.5</v>
      </c>
      <c r="R14" s="23">
        <f>S14/Q14*100</f>
        <v>29.43490290617325</v>
      </c>
      <c r="S14" s="9">
        <v>52075.2</v>
      </c>
      <c r="T14" s="9">
        <v>27594.7</v>
      </c>
      <c r="U14" s="9">
        <v>24480.5</v>
      </c>
      <c r="V14" s="9">
        <v>36250.8</v>
      </c>
      <c r="W14" s="9">
        <v>88590.5</v>
      </c>
      <c r="X14" s="9">
        <v>43439.6</v>
      </c>
      <c r="Y14" s="8">
        <v>45151</v>
      </c>
      <c r="Z14" s="9">
        <v>9301.4</v>
      </c>
    </row>
    <row r="15" spans="1:26" ht="11.45" customHeight="1">
      <c r="A15" s="4" t="s">
        <v>224</v>
      </c>
      <c r="B15" s="4" t="s">
        <v>84</v>
      </c>
      <c r="C15" s="9">
        <v>17838.6</v>
      </c>
      <c r="D15" s="9">
        <f aca="true" t="shared" si="0" ref="D15:D22">C15-M15</f>
        <v>16795.699999999997</v>
      </c>
      <c r="E15" s="23">
        <f aca="true" t="shared" si="1" ref="E15:E22">F15/D15*100</f>
        <v>28.95741171847557</v>
      </c>
      <c r="F15" s="9">
        <v>4863.6</v>
      </c>
      <c r="G15" s="9">
        <v>2539.4</v>
      </c>
      <c r="H15" s="9">
        <v>2324.2</v>
      </c>
      <c r="I15" s="9">
        <v>3807.2</v>
      </c>
      <c r="J15" s="9">
        <v>8124.9</v>
      </c>
      <c r="K15" s="9">
        <v>4849.5</v>
      </c>
      <c r="L15" s="9">
        <v>3275.3</v>
      </c>
      <c r="M15" s="9">
        <v>1042.9</v>
      </c>
      <c r="N15" s="4" t="s">
        <v>224</v>
      </c>
      <c r="O15" s="4" t="s">
        <v>84</v>
      </c>
      <c r="P15" s="9">
        <v>17838.6</v>
      </c>
      <c r="Q15" s="9">
        <f aca="true" t="shared" si="2" ref="Q15:Q22">P15-Z15</f>
        <v>16663.899999999998</v>
      </c>
      <c r="R15" s="23">
        <f aca="true" t="shared" si="3" ref="R15:R22">S15/Q15*100</f>
        <v>20.676432287759773</v>
      </c>
      <c r="S15" s="9">
        <v>3445.5</v>
      </c>
      <c r="T15" s="9">
        <v>1822.6</v>
      </c>
      <c r="U15" s="9">
        <v>1622.9</v>
      </c>
      <c r="V15" s="8">
        <v>2706</v>
      </c>
      <c r="W15" s="9">
        <v>10512.4</v>
      </c>
      <c r="X15" s="9">
        <v>4194.5</v>
      </c>
      <c r="Y15" s="9">
        <v>6317.9</v>
      </c>
      <c r="Z15" s="9">
        <v>1174.7</v>
      </c>
    </row>
    <row r="16" spans="1:26" ht="11.45" customHeight="1">
      <c r="A16" s="4" t="s">
        <v>224</v>
      </c>
      <c r="B16" s="4" t="s">
        <v>83</v>
      </c>
      <c r="C16" s="6">
        <v>8699.1</v>
      </c>
      <c r="D16" s="9">
        <f t="shared" si="0"/>
        <v>8382.6</v>
      </c>
      <c r="E16" s="23">
        <f t="shared" si="1"/>
        <v>34.74697587860568</v>
      </c>
      <c r="F16" s="6">
        <v>2912.7</v>
      </c>
      <c r="G16" s="6">
        <v>1480.8</v>
      </c>
      <c r="H16" s="6">
        <v>1431.9</v>
      </c>
      <c r="I16" s="6">
        <v>2123.2</v>
      </c>
      <c r="J16" s="6">
        <v>3346.8</v>
      </c>
      <c r="K16" s="6">
        <v>2136.6</v>
      </c>
      <c r="L16" s="6">
        <v>1210.2</v>
      </c>
      <c r="M16" s="6">
        <v>316.5</v>
      </c>
      <c r="N16" s="4" t="s">
        <v>224</v>
      </c>
      <c r="O16" s="4" t="s">
        <v>83</v>
      </c>
      <c r="P16" s="6">
        <v>8699.1</v>
      </c>
      <c r="Q16" s="9">
        <f t="shared" si="2"/>
        <v>8346.5</v>
      </c>
      <c r="R16" s="23">
        <f t="shared" si="3"/>
        <v>28.984604325166234</v>
      </c>
      <c r="S16" s="6">
        <v>2419.2</v>
      </c>
      <c r="T16" s="5">
        <v>1263</v>
      </c>
      <c r="U16" s="6">
        <v>1156.2</v>
      </c>
      <c r="V16" s="6">
        <v>1663.2</v>
      </c>
      <c r="W16" s="6">
        <v>4264.1</v>
      </c>
      <c r="X16" s="6">
        <v>2144.4</v>
      </c>
      <c r="Y16" s="6">
        <v>2119.7</v>
      </c>
      <c r="Z16" s="6">
        <v>352.6</v>
      </c>
    </row>
    <row r="17" spans="1:26" ht="11.45" customHeight="1">
      <c r="A17" s="4" t="s">
        <v>224</v>
      </c>
      <c r="B17" s="4" t="s">
        <v>82</v>
      </c>
      <c r="C17" s="8">
        <v>38252</v>
      </c>
      <c r="D17" s="9">
        <f t="shared" si="0"/>
        <v>36557.2</v>
      </c>
      <c r="E17" s="23">
        <f t="shared" si="1"/>
        <v>28.225903515586538</v>
      </c>
      <c r="F17" s="9">
        <v>10318.6</v>
      </c>
      <c r="G17" s="9">
        <v>4684.5</v>
      </c>
      <c r="H17" s="9">
        <v>5634.1</v>
      </c>
      <c r="I17" s="9">
        <v>10248.7</v>
      </c>
      <c r="J17" s="9">
        <v>15989.8</v>
      </c>
      <c r="K17" s="9">
        <v>10774.7</v>
      </c>
      <c r="L17" s="9">
        <v>5215.1</v>
      </c>
      <c r="M17" s="9">
        <v>1694.8</v>
      </c>
      <c r="N17" s="4" t="s">
        <v>224</v>
      </c>
      <c r="O17" s="4" t="s">
        <v>82</v>
      </c>
      <c r="P17" s="8">
        <v>38252</v>
      </c>
      <c r="Q17" s="9">
        <f t="shared" si="2"/>
        <v>36224.8</v>
      </c>
      <c r="R17" s="23">
        <f t="shared" si="3"/>
        <v>20.392107064773302</v>
      </c>
      <c r="S17" s="8">
        <v>7387</v>
      </c>
      <c r="T17" s="9">
        <v>3267.8</v>
      </c>
      <c r="U17" s="9">
        <v>4119.2</v>
      </c>
      <c r="V17" s="9">
        <v>7257.8</v>
      </c>
      <c r="W17" s="8">
        <v>21580</v>
      </c>
      <c r="X17" s="9">
        <v>10273.5</v>
      </c>
      <c r="Y17" s="9">
        <v>11306.5</v>
      </c>
      <c r="Z17" s="9">
        <v>2027.2</v>
      </c>
    </row>
    <row r="18" spans="1:26" ht="11.45" customHeight="1">
      <c r="A18" s="4" t="s">
        <v>224</v>
      </c>
      <c r="B18" s="4" t="s">
        <v>81</v>
      </c>
      <c r="C18" s="6">
        <v>34860.3</v>
      </c>
      <c r="D18" s="9">
        <f t="shared" si="0"/>
        <v>33559.100000000006</v>
      </c>
      <c r="E18" s="23">
        <f t="shared" si="1"/>
        <v>39.08358686615552</v>
      </c>
      <c r="F18" s="6">
        <v>13116.1</v>
      </c>
      <c r="G18" s="5">
        <v>5672</v>
      </c>
      <c r="H18" s="6">
        <v>7444.1</v>
      </c>
      <c r="I18" s="6">
        <v>10871.5</v>
      </c>
      <c r="J18" s="6">
        <v>9571.4</v>
      </c>
      <c r="K18" s="6">
        <v>6620.2</v>
      </c>
      <c r="L18" s="6">
        <v>2951.3</v>
      </c>
      <c r="M18" s="6">
        <v>1301.2</v>
      </c>
      <c r="N18" s="4" t="s">
        <v>224</v>
      </c>
      <c r="O18" s="4" t="s">
        <v>81</v>
      </c>
      <c r="P18" s="6">
        <v>34860.3</v>
      </c>
      <c r="Q18" s="9">
        <f t="shared" si="2"/>
        <v>33331.4</v>
      </c>
      <c r="R18" s="23">
        <f t="shared" si="3"/>
        <v>31.00979856831696</v>
      </c>
      <c r="S18" s="5">
        <v>10336</v>
      </c>
      <c r="T18" s="6">
        <v>4929.3</v>
      </c>
      <c r="U18" s="6">
        <v>5406.7</v>
      </c>
      <c r="V18" s="6">
        <v>8871.4</v>
      </c>
      <c r="W18" s="5">
        <v>14124</v>
      </c>
      <c r="X18" s="6">
        <v>8782.8</v>
      </c>
      <c r="Y18" s="6">
        <v>5341.2</v>
      </c>
      <c r="Z18" s="6">
        <v>1528.9</v>
      </c>
    </row>
    <row r="19" spans="1:26" ht="11.45" customHeight="1">
      <c r="A19" s="4" t="s">
        <v>225</v>
      </c>
      <c r="B19" s="4" t="s">
        <v>84</v>
      </c>
      <c r="C19" s="6">
        <v>11016.2</v>
      </c>
      <c r="D19" s="9">
        <f t="shared" si="0"/>
        <v>10339.7</v>
      </c>
      <c r="E19" s="23">
        <f t="shared" si="1"/>
        <v>24.95430234919775</v>
      </c>
      <c r="F19" s="6">
        <v>2580.2</v>
      </c>
      <c r="G19" s="6">
        <v>1409.6</v>
      </c>
      <c r="H19" s="6">
        <v>1170.6</v>
      </c>
      <c r="I19" s="6">
        <v>2102.8</v>
      </c>
      <c r="J19" s="6">
        <v>5656.7</v>
      </c>
      <c r="K19" s="6">
        <v>3124.3</v>
      </c>
      <c r="L19" s="6">
        <v>2532.5</v>
      </c>
      <c r="M19" s="6">
        <v>676.5</v>
      </c>
      <c r="N19" s="4" t="s">
        <v>225</v>
      </c>
      <c r="O19" s="4" t="s">
        <v>84</v>
      </c>
      <c r="P19" s="6">
        <v>11016.2</v>
      </c>
      <c r="Q19" s="9">
        <f t="shared" si="2"/>
        <v>10279.900000000001</v>
      </c>
      <c r="R19" s="23">
        <f t="shared" si="3"/>
        <v>24.42825319312444</v>
      </c>
      <c r="S19" s="6">
        <v>2511.2</v>
      </c>
      <c r="T19" s="5">
        <v>1613</v>
      </c>
      <c r="U19" s="6">
        <v>898.2</v>
      </c>
      <c r="V19" s="6">
        <v>1210.1</v>
      </c>
      <c r="W19" s="6">
        <v>6558.6</v>
      </c>
      <c r="X19" s="6">
        <v>1977.2</v>
      </c>
      <c r="Y19" s="6">
        <v>4581.5</v>
      </c>
      <c r="Z19" s="6">
        <v>736.3</v>
      </c>
    </row>
    <row r="20" spans="1:26" ht="11.45" customHeight="1">
      <c r="A20" s="4" t="s">
        <v>225</v>
      </c>
      <c r="B20" s="4" t="s">
        <v>83</v>
      </c>
      <c r="C20" s="9">
        <v>8554.6</v>
      </c>
      <c r="D20" s="9">
        <f t="shared" si="0"/>
        <v>8300</v>
      </c>
      <c r="E20" s="23">
        <f t="shared" si="1"/>
        <v>35.85903614457832</v>
      </c>
      <c r="F20" s="9">
        <v>2976.3</v>
      </c>
      <c r="G20" s="9">
        <v>1444.2</v>
      </c>
      <c r="H20" s="9">
        <v>1532.1</v>
      </c>
      <c r="I20" s="9">
        <v>2085.3</v>
      </c>
      <c r="J20" s="9">
        <v>3238.3</v>
      </c>
      <c r="K20" s="9">
        <v>2100.6</v>
      </c>
      <c r="L20" s="9">
        <v>1137.7</v>
      </c>
      <c r="M20" s="9">
        <v>254.6</v>
      </c>
      <c r="N20" s="4" t="s">
        <v>225</v>
      </c>
      <c r="O20" s="4" t="s">
        <v>83</v>
      </c>
      <c r="P20" s="9">
        <v>8554.6</v>
      </c>
      <c r="Q20" s="9">
        <f t="shared" si="2"/>
        <v>8294.9</v>
      </c>
      <c r="R20" s="23">
        <f t="shared" si="3"/>
        <v>37.02274891800986</v>
      </c>
      <c r="S20" s="8">
        <v>3071</v>
      </c>
      <c r="T20" s="9">
        <v>1791.8</v>
      </c>
      <c r="U20" s="9">
        <v>1279.2</v>
      </c>
      <c r="V20" s="9">
        <v>1450.2</v>
      </c>
      <c r="W20" s="9">
        <v>3773.7</v>
      </c>
      <c r="X20" s="9">
        <v>1715.2</v>
      </c>
      <c r="Y20" s="9">
        <v>2058.5</v>
      </c>
      <c r="Z20" s="9">
        <v>259.7</v>
      </c>
    </row>
    <row r="21" spans="1:26" ht="11.45" customHeight="1">
      <c r="A21" s="4" t="s">
        <v>225</v>
      </c>
      <c r="B21" s="4" t="s">
        <v>82</v>
      </c>
      <c r="C21" s="5">
        <v>28703</v>
      </c>
      <c r="D21" s="9">
        <f t="shared" si="0"/>
        <v>27290.2</v>
      </c>
      <c r="E21" s="23">
        <f t="shared" si="1"/>
        <v>28.077844794101914</v>
      </c>
      <c r="F21" s="6">
        <v>7662.5</v>
      </c>
      <c r="G21" s="6">
        <v>3700.9</v>
      </c>
      <c r="H21" s="6">
        <v>3961.7</v>
      </c>
      <c r="I21" s="6">
        <v>7711.5</v>
      </c>
      <c r="J21" s="6">
        <v>11916.2</v>
      </c>
      <c r="K21" s="6">
        <v>8078.7</v>
      </c>
      <c r="L21" s="6">
        <v>3837.5</v>
      </c>
      <c r="M21" s="6">
        <v>1412.8</v>
      </c>
      <c r="N21" s="4" t="s">
        <v>225</v>
      </c>
      <c r="O21" s="4" t="s">
        <v>82</v>
      </c>
      <c r="P21" s="5">
        <v>28703</v>
      </c>
      <c r="Q21" s="9">
        <f t="shared" si="2"/>
        <v>26970.8</v>
      </c>
      <c r="R21" s="23">
        <f t="shared" si="3"/>
        <v>30.070298248476128</v>
      </c>
      <c r="S21" s="6">
        <v>8110.2</v>
      </c>
      <c r="T21" s="6">
        <v>4698.3</v>
      </c>
      <c r="U21" s="6">
        <v>3411.9</v>
      </c>
      <c r="V21" s="5">
        <v>4698</v>
      </c>
      <c r="W21" s="6">
        <v>14162.6</v>
      </c>
      <c r="X21" s="6">
        <v>5909.4</v>
      </c>
      <c r="Y21" s="6">
        <v>8253.1</v>
      </c>
      <c r="Z21" s="6">
        <v>1732.2</v>
      </c>
    </row>
    <row r="22" spans="1:26" ht="11.45" customHeight="1">
      <c r="A22" s="4" t="s">
        <v>225</v>
      </c>
      <c r="B22" s="4" t="s">
        <v>81</v>
      </c>
      <c r="C22" s="9">
        <v>38075.1</v>
      </c>
      <c r="D22" s="9">
        <f t="shared" si="0"/>
        <v>36893.6</v>
      </c>
      <c r="E22" s="23">
        <f t="shared" si="1"/>
        <v>41.1139059349047</v>
      </c>
      <c r="F22" s="9">
        <v>15168.4</v>
      </c>
      <c r="G22" s="9">
        <v>7059.3</v>
      </c>
      <c r="H22" s="9">
        <v>8109.1</v>
      </c>
      <c r="I22" s="9">
        <v>11399.6</v>
      </c>
      <c r="J22" s="9">
        <v>10325.6</v>
      </c>
      <c r="K22" s="9">
        <v>7538.2</v>
      </c>
      <c r="L22" s="9">
        <v>2787.4</v>
      </c>
      <c r="M22" s="9">
        <v>1181.5</v>
      </c>
      <c r="N22" s="4" t="s">
        <v>225</v>
      </c>
      <c r="O22" s="4" t="s">
        <v>81</v>
      </c>
      <c r="P22" s="9">
        <v>38075.1</v>
      </c>
      <c r="Q22" s="9">
        <f t="shared" si="2"/>
        <v>36676</v>
      </c>
      <c r="R22" s="23">
        <f t="shared" si="3"/>
        <v>40.241302213981896</v>
      </c>
      <c r="S22" s="9">
        <v>14758.9</v>
      </c>
      <c r="T22" s="8">
        <v>8190</v>
      </c>
      <c r="U22" s="8">
        <v>6569</v>
      </c>
      <c r="V22" s="9">
        <v>8373.8</v>
      </c>
      <c r="W22" s="9">
        <v>13543.3</v>
      </c>
      <c r="X22" s="9">
        <v>8411.6</v>
      </c>
      <c r="Y22" s="9">
        <v>5131.7</v>
      </c>
      <c r="Z22" s="9">
        <v>1399.1</v>
      </c>
    </row>
    <row r="23" spans="1:26" ht="11.4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45" customHeight="1">
      <c r="A24" s="3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 t="s">
        <v>54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.45" customHeight="1">
      <c r="A25" s="3" t="s">
        <v>24</v>
      </c>
      <c r="B25" s="1" t="s">
        <v>55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 t="s">
        <v>24</v>
      </c>
      <c r="O25" s="1" t="s">
        <v>55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7" ht="11.45" customHeight="1">
      <c r="A27" s="13" t="s">
        <v>246</v>
      </c>
    </row>
    <row r="28" ht="11.45" customHeight="1">
      <c r="A28" s="13" t="s">
        <v>80</v>
      </c>
    </row>
    <row r="30" ht="11.45" customHeight="1">
      <c r="A30" s="13" t="s">
        <v>62</v>
      </c>
    </row>
    <row r="32" spans="3:4" ht="11.45" customHeight="1">
      <c r="C32" s="13" t="s">
        <v>218</v>
      </c>
      <c r="D32" s="13" t="s">
        <v>219</v>
      </c>
    </row>
    <row r="33" spans="1:4" ht="11.45" customHeight="1">
      <c r="A33" s="4" t="s">
        <v>66</v>
      </c>
      <c r="B33" s="4" t="s">
        <v>7</v>
      </c>
      <c r="C33" s="16">
        <v>33.46003167552059</v>
      </c>
      <c r="D33" s="16">
        <v>29.43490290617325</v>
      </c>
    </row>
    <row r="34" spans="1:4" ht="11.45" customHeight="1">
      <c r="A34" s="4" t="s">
        <v>65</v>
      </c>
      <c r="B34" s="4" t="s">
        <v>79</v>
      </c>
      <c r="C34" s="16">
        <v>28.95741171847557</v>
      </c>
      <c r="D34" s="16">
        <v>20.676432287759773</v>
      </c>
    </row>
    <row r="35" spans="1:4" ht="11.45" customHeight="1">
      <c r="A35" s="4"/>
      <c r="B35" s="4" t="s">
        <v>78</v>
      </c>
      <c r="C35" s="16">
        <v>34.74697587860568</v>
      </c>
      <c r="D35" s="16">
        <v>28.984604325166234</v>
      </c>
    </row>
    <row r="36" spans="1:4" ht="11.45" customHeight="1">
      <c r="A36" s="4"/>
      <c r="B36" s="4" t="s">
        <v>77</v>
      </c>
      <c r="C36" s="16">
        <v>28.225903515586538</v>
      </c>
      <c r="D36" s="16">
        <v>20.392107064773302</v>
      </c>
    </row>
    <row r="37" spans="1:4" ht="11.45" customHeight="1">
      <c r="A37" s="4"/>
      <c r="B37" s="4" t="s">
        <v>76</v>
      </c>
      <c r="C37" s="16">
        <v>39.08358686615552</v>
      </c>
      <c r="D37" s="16">
        <v>31.00979856831696</v>
      </c>
    </row>
    <row r="38" spans="1:4" ht="11.45" customHeight="1">
      <c r="A38" s="4" t="s">
        <v>63</v>
      </c>
      <c r="B38" s="4" t="s">
        <v>79</v>
      </c>
      <c r="C38" s="16">
        <v>24.95430234919775</v>
      </c>
      <c r="D38" s="16">
        <v>24.42825319312444</v>
      </c>
    </row>
    <row r="39" spans="1:4" ht="11.45" customHeight="1">
      <c r="A39" s="4"/>
      <c r="B39" s="4" t="s">
        <v>78</v>
      </c>
      <c r="C39" s="16">
        <v>35.85903614457832</v>
      </c>
      <c r="D39" s="16">
        <v>37.02274891800986</v>
      </c>
    </row>
    <row r="40" spans="1:4" ht="11.45" customHeight="1">
      <c r="A40" s="4"/>
      <c r="B40" s="4" t="s">
        <v>77</v>
      </c>
      <c r="C40" s="16">
        <v>28.077844794101914</v>
      </c>
      <c r="D40" s="16">
        <v>30.070298248476128</v>
      </c>
    </row>
    <row r="41" spans="1:4" ht="11.45" customHeight="1">
      <c r="A41" s="4"/>
      <c r="B41" s="4" t="s">
        <v>76</v>
      </c>
      <c r="C41" s="16">
        <v>41.1139059349047</v>
      </c>
      <c r="D41" s="16">
        <v>40.241302213981896</v>
      </c>
    </row>
  </sheetData>
  <mergeCells count="2">
    <mergeCell ref="A12:B12"/>
    <mergeCell ref="N12:O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S15" sqref="S15"/>
    </sheetView>
  </sheetViews>
  <sheetFormatPr defaultColWidth="9.140625" defaultRowHeight="15"/>
  <cols>
    <col min="1" max="1" width="9.140625" style="14" customWidth="1"/>
    <col min="2" max="2" width="45.28125" style="14" customWidth="1"/>
    <col min="3" max="9" width="9.140625" style="14" customWidth="1"/>
    <col min="10" max="10" width="33.8515625" style="14" customWidth="1"/>
    <col min="11" max="12" width="9.140625" style="14" customWidth="1"/>
    <col min="13" max="13" width="5.8515625" style="14" customWidth="1"/>
    <col min="14" max="14" width="30.57421875" style="14" customWidth="1"/>
    <col min="15" max="15" width="9.140625" style="14" customWidth="1"/>
    <col min="16" max="16" width="7.8515625" style="14" customWidth="1"/>
    <col min="17" max="16384" width="9.140625" style="14" customWidth="1"/>
  </cols>
  <sheetData>
    <row r="1" spans="1:4" ht="12.75">
      <c r="A1" s="24" t="s">
        <v>103</v>
      </c>
      <c r="B1" s="14" t="s">
        <v>102</v>
      </c>
      <c r="C1" s="15">
        <v>62.083678027169455</v>
      </c>
      <c r="D1" s="14">
        <v>1</v>
      </c>
    </row>
    <row r="2" spans="1:4" ht="12.75">
      <c r="A2" s="24">
        <v>12</v>
      </c>
      <c r="B2" s="14" t="s">
        <v>97</v>
      </c>
      <c r="C2" s="15">
        <v>58.990270269474095</v>
      </c>
      <c r="D2" s="14">
        <v>2</v>
      </c>
    </row>
    <row r="3" spans="1:4" ht="12.75">
      <c r="A3" s="24" t="s">
        <v>101</v>
      </c>
      <c r="B3" s="14" t="s">
        <v>100</v>
      </c>
      <c r="C3" s="15">
        <v>57.122248136139916</v>
      </c>
      <c r="D3" s="14">
        <v>3</v>
      </c>
    </row>
    <row r="4" spans="1:4" ht="12.75">
      <c r="A4" s="24">
        <v>13</v>
      </c>
      <c r="B4" s="14" t="s">
        <v>98</v>
      </c>
      <c r="C4" s="15">
        <v>56.14506608807183</v>
      </c>
      <c r="D4" s="14">
        <v>4</v>
      </c>
    </row>
    <row r="5" spans="1:4" ht="12.75">
      <c r="A5" s="24">
        <v>11</v>
      </c>
      <c r="B5" s="14" t="s">
        <v>92</v>
      </c>
      <c r="C5" s="15">
        <v>51.540594298500544</v>
      </c>
      <c r="D5" s="14">
        <v>5</v>
      </c>
    </row>
    <row r="6" spans="1:4" ht="12.75">
      <c r="A6" s="24">
        <v>14</v>
      </c>
      <c r="B6" s="14" t="s">
        <v>99</v>
      </c>
      <c r="C6" s="15">
        <v>51.350529507619825</v>
      </c>
      <c r="D6" s="14">
        <v>6</v>
      </c>
    </row>
    <row r="7" spans="1:4" ht="12.75">
      <c r="A7" s="24" t="s">
        <v>96</v>
      </c>
      <c r="B7" s="14" t="s">
        <v>238</v>
      </c>
      <c r="C7" s="15">
        <v>46.254964434206315</v>
      </c>
      <c r="D7" s="14">
        <v>7</v>
      </c>
    </row>
    <row r="8" spans="1:4" ht="12.75">
      <c r="A8" s="24">
        <v>24</v>
      </c>
      <c r="B8" s="14" t="s">
        <v>239</v>
      </c>
      <c r="C8" s="15">
        <v>41.97733453762447</v>
      </c>
      <c r="D8" s="14">
        <v>8</v>
      </c>
    </row>
    <row r="9" spans="1:4" ht="12.75">
      <c r="A9" s="24">
        <v>34</v>
      </c>
      <c r="B9" s="14" t="s">
        <v>95</v>
      </c>
      <c r="C9" s="15">
        <v>41.071256345988715</v>
      </c>
      <c r="D9" s="14">
        <v>9</v>
      </c>
    </row>
    <row r="10" spans="1:4" ht="12.75">
      <c r="A10" s="24">
        <v>33</v>
      </c>
      <c r="B10" s="14" t="s">
        <v>105</v>
      </c>
      <c r="C10" s="15">
        <v>40.472393713592275</v>
      </c>
      <c r="D10" s="14">
        <v>10</v>
      </c>
    </row>
    <row r="11" spans="1:4" ht="12.75">
      <c r="A11" s="24">
        <v>35</v>
      </c>
      <c r="B11" s="14" t="s">
        <v>88</v>
      </c>
      <c r="C11" s="15">
        <v>40.46502303439335</v>
      </c>
      <c r="D11" s="14">
        <v>11</v>
      </c>
    </row>
    <row r="12" spans="1:4" ht="12.75">
      <c r="A12" s="24">
        <v>42</v>
      </c>
      <c r="B12" s="14" t="s">
        <v>91</v>
      </c>
      <c r="C12" s="15">
        <v>39.7776646131543</v>
      </c>
      <c r="D12" s="14">
        <v>12</v>
      </c>
    </row>
    <row r="13" spans="1:4" ht="12.75">
      <c r="A13" s="24">
        <v>31</v>
      </c>
      <c r="B13" s="14" t="s">
        <v>240</v>
      </c>
      <c r="C13" s="15">
        <v>39.47414325301458</v>
      </c>
      <c r="D13" s="14">
        <v>13</v>
      </c>
    </row>
    <row r="14" spans="1:4" ht="12.75">
      <c r="A14" s="24">
        <v>54</v>
      </c>
      <c r="B14" s="14" t="s">
        <v>93</v>
      </c>
      <c r="C14" s="15">
        <v>39.18352282371584</v>
      </c>
      <c r="D14" s="14">
        <v>14</v>
      </c>
    </row>
    <row r="15" spans="1:4" ht="12.75">
      <c r="A15" s="24">
        <v>21</v>
      </c>
      <c r="B15" s="14" t="s">
        <v>241</v>
      </c>
      <c r="C15" s="15">
        <v>37.701853925121924</v>
      </c>
      <c r="D15" s="14">
        <v>15</v>
      </c>
    </row>
    <row r="16" ht="12.75"/>
    <row r="17" ht="12.75"/>
    <row r="18" ht="12.75"/>
    <row r="19" ht="12.75">
      <c r="A19" s="14" t="s">
        <v>242</v>
      </c>
    </row>
    <row r="20" ht="12.75">
      <c r="A20" s="14" t="s">
        <v>243</v>
      </c>
    </row>
    <row r="21" ht="12.75"/>
    <row r="22" ht="12.75">
      <c r="A22" s="14" t="s">
        <v>87</v>
      </c>
    </row>
    <row r="23" ht="12.75">
      <c r="A23" s="14" t="s">
        <v>86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 topLeftCell="A16">
      <selection activeCell="O11" sqref="O11"/>
    </sheetView>
  </sheetViews>
  <sheetFormatPr defaultColWidth="9.140625" defaultRowHeight="15"/>
  <cols>
    <col min="1" max="1" width="5.8515625" style="14" customWidth="1"/>
    <col min="2" max="2" width="35.421875" style="14" customWidth="1"/>
    <col min="3" max="12" width="9.140625" style="14" customWidth="1"/>
    <col min="13" max="13" width="35.00390625" style="14" customWidth="1"/>
    <col min="14" max="16" width="9.140625" style="14" customWidth="1"/>
    <col min="17" max="17" width="8.7109375" style="14" customWidth="1"/>
    <col min="18" max="16384" width="9.140625" style="14" customWidth="1"/>
  </cols>
  <sheetData>
    <row r="1" spans="1:4" ht="12.75">
      <c r="A1" s="28">
        <v>52</v>
      </c>
      <c r="B1" s="28" t="s">
        <v>108</v>
      </c>
      <c r="C1" s="26">
        <v>55.61882610980658</v>
      </c>
      <c r="D1" s="14">
        <v>1</v>
      </c>
    </row>
    <row r="2" spans="1:15" ht="12.75">
      <c r="A2" s="28">
        <v>42</v>
      </c>
      <c r="B2" s="28" t="s">
        <v>91</v>
      </c>
      <c r="C2" s="26">
        <v>55.182282503895486</v>
      </c>
      <c r="D2" s="14">
        <v>2</v>
      </c>
      <c r="K2" s="25"/>
      <c r="L2" s="25"/>
      <c r="M2" s="25"/>
      <c r="N2" s="26"/>
      <c r="O2" s="26"/>
    </row>
    <row r="3" spans="1:15" ht="12.75">
      <c r="A3" s="28">
        <v>14</v>
      </c>
      <c r="B3" s="28" t="s">
        <v>99</v>
      </c>
      <c r="C3" s="26">
        <v>53.23116375176771</v>
      </c>
      <c r="D3" s="14">
        <v>3</v>
      </c>
      <c r="K3" s="25"/>
      <c r="L3" s="25"/>
      <c r="M3" s="25"/>
      <c r="N3" s="26"/>
      <c r="O3" s="26"/>
    </row>
    <row r="4" spans="1:15" ht="12.75">
      <c r="A4" s="28">
        <v>22</v>
      </c>
      <c r="B4" s="28" t="s">
        <v>90</v>
      </c>
      <c r="C4" s="26">
        <v>51.53601451495954</v>
      </c>
      <c r="D4" s="14">
        <v>4</v>
      </c>
      <c r="K4" s="25"/>
      <c r="L4" s="25"/>
      <c r="M4" s="25"/>
      <c r="N4" s="26"/>
      <c r="O4" s="26"/>
    </row>
    <row r="5" spans="1:15" ht="12.75">
      <c r="A5" s="28">
        <v>23</v>
      </c>
      <c r="B5" s="28" t="s">
        <v>107</v>
      </c>
      <c r="C5" s="26">
        <v>47.58697337029745</v>
      </c>
      <c r="D5" s="14">
        <v>5</v>
      </c>
      <c r="K5" s="25"/>
      <c r="L5" s="25"/>
      <c r="M5" s="25"/>
      <c r="N5" s="26"/>
      <c r="O5" s="26"/>
    </row>
    <row r="6" spans="1:15" ht="12.75">
      <c r="A6" s="28">
        <v>34</v>
      </c>
      <c r="B6" s="28" t="s">
        <v>95</v>
      </c>
      <c r="C6" s="26">
        <v>43.798994218682196</v>
      </c>
      <c r="D6" s="14">
        <v>6</v>
      </c>
      <c r="K6" s="25"/>
      <c r="L6" s="25"/>
      <c r="M6" s="25"/>
      <c r="N6" s="26"/>
      <c r="O6" s="26"/>
    </row>
    <row r="7" spans="1:15" ht="12.75">
      <c r="A7" s="28">
        <v>53</v>
      </c>
      <c r="B7" s="28" t="s">
        <v>94</v>
      </c>
      <c r="C7" s="26">
        <v>42.43691976758167</v>
      </c>
      <c r="D7" s="14">
        <v>7</v>
      </c>
      <c r="K7" s="25"/>
      <c r="L7" s="25"/>
      <c r="M7" s="25"/>
      <c r="N7" s="26"/>
      <c r="O7" s="26"/>
    </row>
    <row r="8" spans="1:15" ht="12.75">
      <c r="A8" s="28">
        <v>33</v>
      </c>
      <c r="B8" s="28" t="s">
        <v>105</v>
      </c>
      <c r="C8" s="26">
        <v>39.81067730805794</v>
      </c>
      <c r="D8" s="14">
        <v>8</v>
      </c>
      <c r="K8" s="25"/>
      <c r="L8" s="25"/>
      <c r="M8" s="25"/>
      <c r="N8" s="26"/>
      <c r="O8" s="26"/>
    </row>
    <row r="9" spans="1:15" ht="12.75">
      <c r="A9" s="28">
        <v>51</v>
      </c>
      <c r="B9" s="28" t="s">
        <v>106</v>
      </c>
      <c r="C9" s="26">
        <v>39.405509458846396</v>
      </c>
      <c r="D9" s="14">
        <v>9</v>
      </c>
      <c r="K9" s="25"/>
      <c r="L9" s="25"/>
      <c r="M9" s="25"/>
      <c r="N9" s="26"/>
      <c r="O9" s="26"/>
    </row>
    <row r="10" spans="1:15" ht="12.75">
      <c r="A10" s="28">
        <v>32</v>
      </c>
      <c r="B10" s="28" t="s">
        <v>89</v>
      </c>
      <c r="C10" s="26">
        <v>38.178931993007204</v>
      </c>
      <c r="D10" s="14">
        <v>10</v>
      </c>
      <c r="K10" s="25"/>
      <c r="L10" s="25"/>
      <c r="M10" s="25"/>
      <c r="N10" s="26"/>
      <c r="O10" s="26"/>
    </row>
    <row r="11" spans="1:15" ht="12.75">
      <c r="A11" s="28">
        <v>12</v>
      </c>
      <c r="B11" s="28" t="s">
        <v>97</v>
      </c>
      <c r="C11" s="26">
        <v>36.23639836734089</v>
      </c>
      <c r="D11" s="14">
        <v>11</v>
      </c>
      <c r="K11" s="25"/>
      <c r="L11" s="25"/>
      <c r="M11" s="25"/>
      <c r="N11" s="26"/>
      <c r="O11" s="26"/>
    </row>
    <row r="12" spans="1:15" ht="12.75">
      <c r="A12" s="28">
        <v>13</v>
      </c>
      <c r="B12" s="28" t="s">
        <v>98</v>
      </c>
      <c r="C12" s="26">
        <v>35.96952617483697</v>
      </c>
      <c r="D12" s="14">
        <v>12</v>
      </c>
      <c r="K12" s="25"/>
      <c r="L12" s="25"/>
      <c r="M12" s="25"/>
      <c r="N12" s="26"/>
      <c r="O12" s="26"/>
    </row>
    <row r="13" spans="1:15" ht="12.75">
      <c r="A13" s="28">
        <v>26</v>
      </c>
      <c r="B13" s="28" t="s">
        <v>104</v>
      </c>
      <c r="C13" s="26">
        <v>35.388221427964986</v>
      </c>
      <c r="D13" s="14">
        <v>13</v>
      </c>
      <c r="K13" s="25"/>
      <c r="L13" s="25"/>
      <c r="M13" s="25"/>
      <c r="N13" s="26"/>
      <c r="O13" s="26"/>
    </row>
    <row r="14" spans="1:15" ht="12.75">
      <c r="A14" s="28">
        <v>11</v>
      </c>
      <c r="B14" s="28" t="s">
        <v>92</v>
      </c>
      <c r="C14" s="26">
        <v>35.36237167030327</v>
      </c>
      <c r="D14" s="14">
        <v>14</v>
      </c>
      <c r="K14" s="25"/>
      <c r="L14" s="25"/>
      <c r="M14" s="25"/>
      <c r="N14" s="26"/>
      <c r="O14" s="26"/>
    </row>
    <row r="15" spans="1:15" ht="12.75">
      <c r="A15" s="28">
        <v>24</v>
      </c>
      <c r="B15" s="28" t="s">
        <v>239</v>
      </c>
      <c r="C15" s="26">
        <v>31.55560656826194</v>
      </c>
      <c r="D15" s="14">
        <v>15</v>
      </c>
      <c r="K15" s="25"/>
      <c r="L15" s="25"/>
      <c r="M15" s="25"/>
      <c r="N15" s="26"/>
      <c r="O15" s="26"/>
    </row>
    <row r="16" spans="11:15" ht="12.75">
      <c r="K16" s="25"/>
      <c r="L16" s="25"/>
      <c r="M16" s="25"/>
      <c r="N16" s="26"/>
      <c r="O16" s="26"/>
    </row>
    <row r="17" ht="12.75">
      <c r="A17" s="14" t="s">
        <v>244</v>
      </c>
    </row>
    <row r="18" ht="12.75">
      <c r="A18" s="14" t="s">
        <v>243</v>
      </c>
    </row>
    <row r="19" ht="12.75"/>
    <row r="20" ht="12.75">
      <c r="A20" s="14" t="s">
        <v>87</v>
      </c>
    </row>
    <row r="21" ht="12.75">
      <c r="A21" s="14" t="s">
        <v>86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ATANASOV Dilyan (ESTAT)</cp:lastModifiedBy>
  <dcterms:created xsi:type="dcterms:W3CDTF">2023-10-01T08:29:22Z</dcterms:created>
  <dcterms:modified xsi:type="dcterms:W3CDTF">2023-10-11T11:37:26Z</dcterms:modified>
  <cp:category/>
  <cp:version/>
  <cp:contentType/>
  <cp:contentStatus/>
</cp:coreProperties>
</file>