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65426" yWindow="65426" windowWidth="19420" windowHeight="10420" tabRatio="595" activeTab="0"/>
  </bookViews>
  <sheets>
    <sheet name="Figure 1" sheetId="51" r:id="rId1"/>
    <sheet name="Table 1" sheetId="49" r:id="rId2"/>
    <sheet name="Table 1a" sheetId="55" r:id="rId3"/>
    <sheet name="Figure 2" sheetId="52" r:id="rId4"/>
    <sheet name="Table 2" sheetId="44" r:id="rId5"/>
    <sheet name="Figure 3" sheetId="54" r:id="rId6"/>
    <sheet name="Table 3" sheetId="45" r:id="rId7"/>
    <sheet name="Figure 4" sheetId="53" r:id="rId8"/>
    <sheet name="Table 4 " sheetId="43" r:id="rId9"/>
  </sheets>
  <externalReferences>
    <externalReference r:id="rId12"/>
    <externalReference r:id="rId13"/>
    <externalReference r:id="rId14"/>
  </externalReferences>
  <definedNames>
    <definedName name="btnMenuImportAsciiDirectory">"btnMenuimportAsciiDirectory"</definedName>
    <definedName name="ChosenCountry">'[1]Cover'!$H$116</definedName>
    <definedName name="ChosenUnit">'[1]Cover'!$Q$119</definedName>
    <definedName name="CountCoal">'[1]Cover'!$T$118</definedName>
    <definedName name="CountEle">'[1]Cover'!$T$121</definedName>
    <definedName name="CountGas">'[1]Cover'!$T$119</definedName>
    <definedName name="CountOil">'[1]Cover'!$T$120</definedName>
    <definedName name="CountRen">'[1]Cover'!$T$117</definedName>
    <definedName name="Countries">'[1]Cover'!$L$116:$N$172</definedName>
    <definedName name="Country">'[1]Cover'!$H$118</definedName>
    <definedName name="CountryCode">'[1]Cover'!$H$120</definedName>
    <definedName name="CountryList">'[1]Cover'!$L$116:$L$172</definedName>
    <definedName name="defaultCalorificValuesUpperLeft" localSheetId="3">#REF!</definedName>
    <definedName name="defaultCalorificValuesUpperLeft" localSheetId="5">#REF!</definedName>
    <definedName name="defaultCalorificValuesUpperLeft" localSheetId="7">#REF!</definedName>
    <definedName name="defaultCalorificValuesUpperLeft">#REF!</definedName>
    <definedName name="Eng">'[3]Cover'!$G$117</definedName>
    <definedName name="IndexYear">'[1]Cover'!$H$129</definedName>
    <definedName name="language_code_list">'[1]Cover'!$B$116:$B$116</definedName>
    <definedName name="oilCalorificValuesUpperLeft" localSheetId="3">#REF!</definedName>
    <definedName name="oilCalorificValuesUpperLeft" localSheetId="5">#REF!</definedName>
    <definedName name="oilCalorificValuesUpperLeft" localSheetId="7">#REF!</definedName>
    <definedName name="oilCalorificValuesUpperLeft">#REF!</definedName>
    <definedName name="_xlnm.Print_Area" localSheetId="0">'Figure 1'!$B$1:$K$46</definedName>
    <definedName name="_xlnm.Print_Area" localSheetId="3">'Figure 2'!$B$1:$J$46</definedName>
    <definedName name="_xlnm.Print_Area" localSheetId="5">'Figure 3'!$B$1:$J$47</definedName>
    <definedName name="_xlnm.Print_Area" localSheetId="7">'Figure 4'!$B$1:$J$46</definedName>
    <definedName name="TextCodeFilter" localSheetId="3">#REF!</definedName>
    <definedName name="TextCodeFilter" localSheetId="5">#REF!</definedName>
    <definedName name="TextCodeFilter" localSheetId="7">#REF!</definedName>
    <definedName name="TextCodeFilter">#REF!</definedName>
    <definedName name="TP.Petroleum" localSheetId="3">#REF!</definedName>
    <definedName name="TP.Petroleum" localSheetId="5">#REF!</definedName>
    <definedName name="TP.Petroleum" localSheetId="7">#REF!</definedName>
    <definedName name="TP.Petroleum">#REF!</definedName>
    <definedName name="YEARS">'[1]Cover'!$E$116:$E$146</definedName>
  </definedNames>
  <calcPr calcId="191029"/>
  <extLst/>
</workbook>
</file>

<file path=xl/sharedStrings.xml><?xml version="1.0" encoding="utf-8"?>
<sst xmlns="http://schemas.openxmlformats.org/spreadsheetml/2006/main" count="476" uniqueCount="68">
  <si>
    <t>Lithuania</t>
  </si>
  <si>
    <t>Denmark</t>
  </si>
  <si>
    <t>France</t>
  </si>
  <si>
    <t>Ireland</t>
  </si>
  <si>
    <t>Luxembourg</t>
  </si>
  <si>
    <t>Latvia</t>
  </si>
  <si>
    <t>Poland</t>
  </si>
  <si>
    <t>Romania</t>
  </si>
  <si>
    <t>:</t>
  </si>
  <si>
    <t>Serbia</t>
  </si>
  <si>
    <t>Germany</t>
  </si>
  <si>
    <t>Croatia</t>
  </si>
  <si>
    <t>Czechia</t>
  </si>
  <si>
    <t>Portugal</t>
  </si>
  <si>
    <t>Norway</t>
  </si>
  <si>
    <t>Belgium</t>
  </si>
  <si>
    <t>Austria</t>
  </si>
  <si>
    <t>Slovenia</t>
  </si>
  <si>
    <t>Netherlands</t>
  </si>
  <si>
    <t>Cyprus</t>
  </si>
  <si>
    <t>Estonia</t>
  </si>
  <si>
    <t>Sweden</t>
  </si>
  <si>
    <t>Hungary</t>
  </si>
  <si>
    <t>Bulgaria</t>
  </si>
  <si>
    <t>Malta</t>
  </si>
  <si>
    <t>Spain</t>
  </si>
  <si>
    <t>Finland</t>
  </si>
  <si>
    <t>Greece</t>
  </si>
  <si>
    <t>Montenegro</t>
  </si>
  <si>
    <t>Albania</t>
  </si>
  <si>
    <t>Slovakia</t>
  </si>
  <si>
    <t>(%)</t>
  </si>
  <si>
    <t>(% of gross final energy consumption)</t>
  </si>
  <si>
    <t>Kosovo*</t>
  </si>
  <si>
    <t>Iceland</t>
  </si>
  <si>
    <t>Italy</t>
  </si>
  <si>
    <t>North Macedonia</t>
  </si>
  <si>
    <t>Moldova</t>
  </si>
  <si>
    <t>Amount deduced from the share of renewables</t>
  </si>
  <si>
    <t>Amount added to the share of renewables</t>
  </si>
  <si>
    <t>(thousand tonnes of oil equivalent, ktoe)</t>
  </si>
  <si>
    <t>2030 target</t>
  </si>
  <si>
    <t>EU</t>
  </si>
  <si>
    <t>Georgia</t>
  </si>
  <si>
    <t>Bosnia Herzegovina</t>
  </si>
  <si>
    <r>
      <t xml:space="preserve"> * </t>
    </r>
    <r>
      <rPr>
        <i/>
        <sz val="10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</si>
  <si>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nrg_ind_ren)</t>
    </r>
  </si>
  <si>
    <r>
      <t>Source:</t>
    </r>
    <r>
      <rPr>
        <sz val="10"/>
        <color theme="1"/>
        <rFont val="Arial"/>
        <family val="2"/>
      </rPr>
      <t xml:space="preserve"> Eurostat (online data code: nrg_ind_ren)</t>
    </r>
  </si>
  <si>
    <r>
      <t>Slovenia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</si>
  <si>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* </t>
    </r>
    <r>
      <rPr>
        <i/>
        <sz val="10"/>
        <color theme="1"/>
        <rFont val="Arial"/>
        <family val="2"/>
      </rPr>
      <t>This designation is without prejudice to positions on status, and is in line with UNSCR 1244/1999 and the ICJ Opinion on the Kosovo declaration of independence.</t>
    </r>
  </si>
  <si>
    <r>
      <t>Croatia</t>
    </r>
    <r>
      <rPr>
        <b/>
        <vertAlign val="superscript"/>
        <sz val="10"/>
        <color theme="1"/>
        <rFont val="Arial"/>
        <family val="2"/>
      </rPr>
      <t>1</t>
    </r>
  </si>
  <si>
    <t>* This designation is without prejudice to positions on status, and is in line with UNSCR 1244/1999 and the ICJ Opinion on the Kosovo declaration of independence.</t>
  </si>
  <si>
    <t>Table 1: Overall share of energy from renewable sources, 2004-2022</t>
  </si>
  <si>
    <t xml:space="preserve">Share of energy from renewable sources in gross electricity consumption, 2022 (%) </t>
  </si>
  <si>
    <t>Data until 2020 are calculated on the basis of Directive 2009/28/EC, while data from 2021 onwards follow Directive (EU) 2018/2001</t>
  </si>
  <si>
    <t>Figure 3: Share of energy from renewable sources for heating and cooling, 2022</t>
  </si>
  <si>
    <t>Figure 4:  Share of energy from renewable sources in transport, 2022</t>
  </si>
  <si>
    <t>Share of energy from renewable sources in transport, 2022 (%)</t>
  </si>
  <si>
    <r>
      <t xml:space="preserve"> * </t>
    </r>
    <r>
      <rPr>
        <i/>
        <sz val="10"/>
        <color theme="1"/>
        <rFont val="Arial"/>
        <family val="2"/>
      </rPr>
      <t>This designation is without prejudice to positions on status, and is in line with UNSCR 1244/1999 and the ICJ Opinion on the Kosovo declaration of independence.</t>
    </r>
  </si>
  <si>
    <t>Figure 1: Share of energy from renewable sources, 2022 (%)</t>
  </si>
  <si>
    <t>Table 4: Share of energy from renewable sources in transport, 2004-2022</t>
  </si>
  <si>
    <t>Table 3: Share of energy from renewable sources for heating and cooling, 2004-2022</t>
  </si>
  <si>
    <t>Table 2: Share of energy from renewable sources in gross electricity consumption, 2004-2022</t>
  </si>
  <si>
    <t>Table 1a: Statistical transfers reported by countries for reference year 2022</t>
  </si>
  <si>
    <t>Figure 2: Share of energy from renewable sources in gross electricity consumption, 2022</t>
  </si>
  <si>
    <t>Share of energy from renewable sources for heating and cooling, 2022 (%)</t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</si>
  <si>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When this table was produced, this statistical transfer was only provisional. </t>
    </r>
  </si>
  <si>
    <t>For this reason, it is not yet reflected in the shares of the respective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</si>
</sst>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-* #,##0.00\ _E_C_U_-;\-* #,##0.00\ _E_C_U_-;_-* &quot;-&quot;??\ _E_C_U_-;_-@_-"/>
    <numFmt numFmtId="166" formatCode="???,???.00"/>
    <numFmt numFmtId="167" formatCode="#,##0.0000"/>
    <numFmt numFmtId="168" formatCode="0.0"/>
    <numFmt numFmtId="169" formatCode="#,##0.0_i"/>
    <numFmt numFmtId="170" formatCode="#0.0"/>
    <numFmt numFmtId="171" formatCode="#,##0.0"/>
    <numFmt numFmtId="172" formatCode="#0.000"/>
    <numFmt numFmtId="173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Helvetica"/>
      <family val="2"/>
    </font>
    <font>
      <b/>
      <sz val="12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10"/>
      <color rgb="FFE1D92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E1D92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DD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/>
    </border>
    <border>
      <left/>
      <right style="hair">
        <color rgb="FFA6A6A6"/>
      </right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/>
      <bottom style="hair">
        <color theme="0" tint="-0.24993999302387238"/>
      </bottom>
    </border>
    <border>
      <left/>
      <right style="hair">
        <color rgb="FFC0C0C0"/>
      </right>
      <top style="hair">
        <color theme="0" tint="-0.24993999302387238"/>
      </top>
      <bottom style="thin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hair">
        <color rgb="FFBFBFBF"/>
      </top>
      <bottom style="thin"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 style="hair">
        <color rgb="FFA6A6A6"/>
      </right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NumberFormat="0" applyFont="0" applyBorder="0" applyAlignment="0">
      <protection/>
    </xf>
    <xf numFmtId="0" fontId="2" fillId="0" borderId="1" applyNumberFormat="0" applyFont="0" applyFill="0" applyBorder="0" applyProtection="0">
      <alignment horizontal="left" vertical="center" indent="5"/>
    </xf>
    <xf numFmtId="4" fontId="3" fillId="0" borderId="2" applyFill="0" applyBorder="0" applyProtection="0">
      <alignment horizontal="right" vertical="center"/>
    </xf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3" borderId="0" applyNumberFormat="0" applyBorder="0" applyAlignment="0">
      <protection hidden="1"/>
    </xf>
    <xf numFmtId="0" fontId="5" fillId="0" borderId="0" applyNumberFormat="0" applyFill="0" applyBorder="0" applyAlignment="0" applyProtection="0"/>
    <xf numFmtId="0" fontId="6" fillId="0" borderId="0" applyNumberFormat="0" applyProtection="0">
      <alignment horizontal="center" vertical="center"/>
    </xf>
    <xf numFmtId="0" fontId="1" fillId="0" borderId="0">
      <alignment/>
      <protection/>
    </xf>
    <xf numFmtId="0" fontId="4" fillId="0" borderId="0">
      <alignment/>
      <protection/>
    </xf>
    <xf numFmtId="4" fontId="2" fillId="0" borderId="3" applyFill="0" applyBorder="0" applyProtection="0">
      <alignment horizontal="right" vertical="center"/>
    </xf>
    <xf numFmtId="0" fontId="2" fillId="0" borderId="3" applyNumberFormat="0" applyFill="0" applyAlignment="0" applyProtection="0"/>
    <xf numFmtId="0" fontId="7" fillId="4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5" borderId="3" applyNumberFormat="0" applyFont="0" applyBorder="0" applyProtection="0">
      <alignment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/>
      <protection/>
    </xf>
    <xf numFmtId="0" fontId="8" fillId="0" borderId="4">
      <alignment horizontal="center"/>
      <protection hidden="1"/>
    </xf>
    <xf numFmtId="0" fontId="1" fillId="0" borderId="0">
      <alignment/>
      <protection/>
    </xf>
    <xf numFmtId="169" fontId="9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169" fontId="6" fillId="0" borderId="0" applyFill="0" applyBorder="0" applyProtection="0">
      <alignment horizontal="right" vertical="center"/>
    </xf>
  </cellStyleXfs>
  <cellXfs count="93">
    <xf numFmtId="0" fontId="0" fillId="0" borderId="0" xfId="0"/>
    <xf numFmtId="0" fontId="4" fillId="6" borderId="0" xfId="28" applyFont="1" applyFill="1" applyBorder="1" applyAlignment="1">
      <alignment horizontal="left" vertical="center"/>
      <protection/>
    </xf>
    <xf numFmtId="0" fontId="1" fillId="0" borderId="0" xfId="42" applyNumberFormat="1" applyFont="1" applyFill="1" applyBorder="1" applyAlignment="1">
      <alignment horizontal="left"/>
    </xf>
    <xf numFmtId="0" fontId="4" fillId="0" borderId="0" xfId="28" applyFont="1" applyFill="1" applyBorder="1" applyAlignment="1">
      <alignment horizontal="left" vertical="center"/>
      <protection/>
    </xf>
    <xf numFmtId="0" fontId="10" fillId="7" borderId="5" xfId="28" applyFont="1" applyFill="1" applyBorder="1" applyAlignment="1">
      <alignment horizontal="center" vertical="center"/>
      <protection/>
    </xf>
    <xf numFmtId="0" fontId="10" fillId="7" borderId="6" xfId="40" applyFont="1" applyFill="1" applyBorder="1" applyAlignment="1">
      <alignment horizontal="center" vertical="center" wrapText="1"/>
      <protection/>
    </xf>
    <xf numFmtId="0" fontId="10" fillId="7" borderId="7" xfId="40" applyFont="1" applyFill="1" applyBorder="1" applyAlignment="1">
      <alignment horizontal="center" vertical="center" wrapText="1"/>
      <protection/>
    </xf>
    <xf numFmtId="0" fontId="10" fillId="8" borderId="8" xfId="28" applyFont="1" applyFill="1" applyBorder="1" applyAlignment="1">
      <alignment horizontal="left" vertical="center"/>
      <protection/>
    </xf>
    <xf numFmtId="173" fontId="4" fillId="8" borderId="8" xfId="37" applyNumberFormat="1" applyFont="1" applyFill="1" applyBorder="1" applyAlignment="1">
      <alignment horizontal="right" vertical="center"/>
    </xf>
    <xf numFmtId="173" fontId="4" fillId="8" borderId="9" xfId="37" applyNumberFormat="1" applyFont="1" applyFill="1" applyBorder="1" applyAlignment="1">
      <alignment horizontal="right" vertical="center"/>
    </xf>
    <xf numFmtId="0" fontId="10" fillId="6" borderId="10" xfId="28" applyFont="1" applyFill="1" applyBorder="1" applyAlignment="1">
      <alignment horizontal="left" vertical="center"/>
      <protection/>
    </xf>
    <xf numFmtId="173" fontId="4" fillId="6" borderId="10" xfId="37" applyNumberFormat="1" applyFont="1" applyFill="1" applyBorder="1" applyAlignment="1">
      <alignment horizontal="right" vertical="center"/>
    </xf>
    <xf numFmtId="0" fontId="10" fillId="6" borderId="11" xfId="28" applyFont="1" applyFill="1" applyBorder="1" applyAlignment="1">
      <alignment horizontal="left" vertical="center"/>
      <protection/>
    </xf>
    <xf numFmtId="173" fontId="4" fillId="6" borderId="12" xfId="37" applyNumberFormat="1" applyFont="1" applyFill="1" applyBorder="1" applyAlignment="1">
      <alignment horizontal="right" vertical="center"/>
    </xf>
    <xf numFmtId="173" fontId="4" fillId="6" borderId="13" xfId="37" applyNumberFormat="1" applyFont="1" applyFill="1" applyBorder="1" applyAlignment="1">
      <alignment horizontal="right" vertical="center"/>
    </xf>
    <xf numFmtId="0" fontId="10" fillId="6" borderId="14" xfId="28" applyFont="1" applyFill="1" applyBorder="1" applyAlignment="1">
      <alignment horizontal="left" vertical="center"/>
      <protection/>
    </xf>
    <xf numFmtId="173" fontId="4" fillId="6" borderId="15" xfId="37" applyNumberFormat="1" applyFont="1" applyFill="1" applyBorder="1" applyAlignment="1">
      <alignment horizontal="right" vertical="center"/>
    </xf>
    <xf numFmtId="0" fontId="10" fillId="6" borderId="16" xfId="28" applyFont="1" applyFill="1" applyBorder="1" applyAlignment="1">
      <alignment horizontal="left" vertical="center"/>
      <protection/>
    </xf>
    <xf numFmtId="173" fontId="4" fillId="6" borderId="17" xfId="37" applyNumberFormat="1" applyFont="1" applyFill="1" applyBorder="1" applyAlignment="1">
      <alignment horizontal="right" vertical="center"/>
    </xf>
    <xf numFmtId="0" fontId="1" fillId="0" borderId="0" xfId="42" applyNumberFormat="1" applyFont="1" applyFill="1" applyBorder="1" applyAlignment="1">
      <alignment/>
    </xf>
    <xf numFmtId="0" fontId="11" fillId="0" borderId="0" xfId="42" applyNumberFormat="1" applyFont="1" applyFill="1" applyBorder="1" applyAlignment="1">
      <alignment/>
    </xf>
    <xf numFmtId="0" fontId="12" fillId="0" borderId="0" xfId="42" applyNumberFormat="1" applyFont="1" applyFill="1" applyBorder="1" applyAlignment="1">
      <alignment horizontal="left"/>
    </xf>
    <xf numFmtId="170" fontId="1" fillId="0" borderId="0" xfId="42" applyNumberFormat="1" applyFont="1" applyFill="1" applyBorder="1" applyAlignment="1">
      <alignment/>
    </xf>
    <xf numFmtId="171" fontId="1" fillId="0" borderId="0" xfId="42" applyNumberFormat="1" applyFont="1" applyFill="1" applyBorder="1" applyAlignment="1">
      <alignment/>
    </xf>
    <xf numFmtId="0" fontId="13" fillId="0" borderId="0" xfId="42" applyNumberFormat="1" applyFont="1" applyFill="1" applyBorder="1" applyAlignment="1">
      <alignment/>
    </xf>
    <xf numFmtId="168" fontId="1" fillId="0" borderId="0" xfId="42" applyNumberFormat="1" applyFont="1" applyFill="1" applyBorder="1" applyAlignment="1">
      <alignment/>
    </xf>
    <xf numFmtId="170" fontId="14" fillId="0" borderId="0" xfId="42" applyNumberFormat="1" applyFont="1" applyFill="1" applyBorder="1" applyAlignment="1">
      <alignment/>
    </xf>
    <xf numFmtId="169" fontId="4" fillId="0" borderId="18" xfId="43" applyFont="1" applyFill="1" applyBorder="1" applyAlignment="1">
      <alignment horizontal="right" vertical="center"/>
    </xf>
    <xf numFmtId="169" fontId="4" fillId="0" borderId="19" xfId="43" applyFont="1" applyFill="1" applyBorder="1" applyAlignment="1">
      <alignment horizontal="right" vertical="center"/>
    </xf>
    <xf numFmtId="172" fontId="14" fillId="0" borderId="0" xfId="42" applyNumberFormat="1" applyFont="1" applyFill="1" applyBorder="1" applyAlignment="1">
      <alignment/>
    </xf>
    <xf numFmtId="169" fontId="4" fillId="0" borderId="10" xfId="43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/>
    </xf>
    <xf numFmtId="0" fontId="15" fillId="0" borderId="0" xfId="42" applyFont="1" applyFill="1" applyBorder="1" applyAlignment="1">
      <alignment vertical="center"/>
    </xf>
    <xf numFmtId="0" fontId="10" fillId="6" borderId="0" xfId="28" applyFont="1" applyFill="1" applyBorder="1" applyAlignment="1">
      <alignment horizontal="left" vertical="center"/>
      <protection/>
    </xf>
    <xf numFmtId="0" fontId="4" fillId="6" borderId="0" xfId="28" applyFont="1" applyFill="1" applyBorder="1" applyAlignment="1">
      <alignment vertical="center"/>
      <protection/>
    </xf>
    <xf numFmtId="0" fontId="17" fillId="6" borderId="0" xfId="29" applyFont="1" applyFill="1" applyBorder="1" applyAlignment="1">
      <alignment/>
      <protection/>
    </xf>
    <xf numFmtId="0" fontId="4" fillId="6" borderId="0" xfId="28" applyFont="1" applyFill="1" applyBorder="1" applyAlignment="1">
      <alignment horizontal="right" vertical="center"/>
      <protection/>
    </xf>
    <xf numFmtId="0" fontId="4" fillId="6" borderId="0" xfId="29" applyFont="1" applyFill="1">
      <alignment/>
      <protection/>
    </xf>
    <xf numFmtId="0" fontId="10" fillId="6" borderId="20" xfId="28" applyFont="1" applyFill="1" applyBorder="1" applyAlignment="1">
      <alignment horizontal="left" vertical="center"/>
      <protection/>
    </xf>
    <xf numFmtId="0" fontId="10" fillId="6" borderId="15" xfId="28" applyFont="1" applyFill="1" applyBorder="1" applyAlignment="1">
      <alignment horizontal="left" vertical="center"/>
      <protection/>
    </xf>
    <xf numFmtId="168" fontId="4" fillId="6" borderId="15" xfId="37" applyNumberFormat="1" applyFont="1" applyFill="1" applyBorder="1" applyAlignment="1">
      <alignment horizontal="right" vertical="center"/>
    </xf>
    <xf numFmtId="168" fontId="4" fillId="6" borderId="10" xfId="37" applyNumberFormat="1" applyFont="1" applyFill="1" applyBorder="1" applyAlignment="1">
      <alignment horizontal="right" vertical="center"/>
    </xf>
    <xf numFmtId="0" fontId="4" fillId="6" borderId="0" xfId="0" applyFont="1" applyFill="1"/>
    <xf numFmtId="0" fontId="4" fillId="6" borderId="0" xfId="0" applyFont="1" applyFill="1" applyBorder="1"/>
    <xf numFmtId="0" fontId="4" fillId="6" borderId="21" xfId="0" applyFont="1" applyFill="1" applyBorder="1"/>
    <xf numFmtId="168" fontId="4" fillId="6" borderId="0" xfId="0" applyNumberFormat="1" applyFont="1" applyFill="1"/>
    <xf numFmtId="0" fontId="10" fillId="0" borderId="0" xfId="28" applyFont="1" applyFill="1" applyBorder="1" applyAlignment="1">
      <alignment horizontal="left" vertical="center"/>
      <protection/>
    </xf>
    <xf numFmtId="168" fontId="4" fillId="6" borderId="22" xfId="37" applyNumberFormat="1" applyFont="1" applyFill="1" applyBorder="1" applyAlignment="1">
      <alignment horizontal="right" vertical="center"/>
    </xf>
    <xf numFmtId="0" fontId="4" fillId="0" borderId="0" xfId="0" applyFont="1"/>
    <xf numFmtId="0" fontId="10" fillId="6" borderId="18" xfId="28" applyFont="1" applyFill="1" applyBorder="1" applyAlignment="1">
      <alignment horizontal="left" vertical="center"/>
      <protection/>
    </xf>
    <xf numFmtId="0" fontId="10" fillId="6" borderId="23" xfId="28" applyFont="1" applyFill="1" applyBorder="1" applyAlignment="1">
      <alignment horizontal="left" vertical="center"/>
      <protection/>
    </xf>
    <xf numFmtId="0" fontId="10" fillId="6" borderId="24" xfId="28" applyFont="1" applyFill="1" applyBorder="1" applyAlignment="1">
      <alignment horizontal="left" vertical="center"/>
      <protection/>
    </xf>
    <xf numFmtId="0" fontId="10" fillId="6" borderId="0" xfId="28" applyFont="1" applyFill="1" applyBorder="1" applyAlignment="1">
      <alignment horizontal="center" vertical="center"/>
      <protection/>
    </xf>
    <xf numFmtId="0" fontId="10" fillId="6" borderId="0" xfId="40" applyFont="1" applyFill="1" applyBorder="1" applyAlignment="1" applyProtection="1">
      <alignment horizontal="center" vertical="center" wrapText="1"/>
      <protection/>
    </xf>
    <xf numFmtId="169" fontId="4" fillId="6" borderId="0" xfId="41" applyFont="1" applyFill="1" applyBorder="1" applyAlignment="1">
      <alignment horizontal="right"/>
    </xf>
    <xf numFmtId="0" fontId="10" fillId="6" borderId="25" xfId="28" applyFont="1" applyFill="1" applyBorder="1" applyAlignment="1">
      <alignment horizontal="left" vertical="center"/>
      <protection/>
    </xf>
    <xf numFmtId="0" fontId="10" fillId="6" borderId="26" xfId="28" applyFont="1" applyFill="1" applyBorder="1" applyAlignment="1">
      <alignment horizontal="left" vertical="center"/>
      <protection/>
    </xf>
    <xf numFmtId="0" fontId="4" fillId="6" borderId="0" xfId="29" applyFont="1" applyFill="1" applyAlignment="1">
      <alignment horizontal="left"/>
      <protection/>
    </xf>
    <xf numFmtId="0" fontId="10" fillId="8" borderId="27" xfId="28" applyFont="1" applyFill="1" applyBorder="1" applyAlignment="1">
      <alignment horizontal="left" vertical="center"/>
      <protection/>
    </xf>
    <xf numFmtId="173" fontId="4" fillId="8" borderId="27" xfId="37" applyNumberFormat="1" applyFont="1" applyFill="1" applyBorder="1" applyAlignment="1">
      <alignment horizontal="right" vertical="center"/>
    </xf>
    <xf numFmtId="173" fontId="4" fillId="8" borderId="28" xfId="37" applyNumberFormat="1" applyFont="1" applyFill="1" applyBorder="1" applyAlignment="1">
      <alignment horizontal="right" vertical="center"/>
    </xf>
    <xf numFmtId="0" fontId="4" fillId="6" borderId="0" xfId="0" applyFont="1" applyFill="1" applyAlignment="1">
      <alignment horizontal="left"/>
    </xf>
    <xf numFmtId="0" fontId="18" fillId="6" borderId="0" xfId="29" applyFont="1" applyFill="1" applyAlignment="1">
      <alignment horizontal="left"/>
      <protection/>
    </xf>
    <xf numFmtId="0" fontId="10" fillId="7" borderId="5" xfId="28" applyFont="1" applyFill="1" applyBorder="1" applyAlignment="1">
      <alignment horizontal="left" vertical="center"/>
      <protection/>
    </xf>
    <xf numFmtId="0" fontId="18" fillId="0" borderId="0" xfId="0" applyFont="1"/>
    <xf numFmtId="0" fontId="17" fillId="6" borderId="0" xfId="29" applyFont="1" applyFill="1" applyBorder="1" applyAlignment="1">
      <alignment horizontal="left"/>
      <protection/>
    </xf>
    <xf numFmtId="0" fontId="23" fillId="6" borderId="0" xfId="29" applyFont="1" applyFill="1" applyBorder="1" applyAlignment="1">
      <alignment horizontal="left"/>
      <protection/>
    </xf>
    <xf numFmtId="1" fontId="10" fillId="7" borderId="6" xfId="40" applyNumberFormat="1" applyFont="1" applyFill="1" applyBorder="1" applyAlignment="1">
      <alignment horizontal="center" vertical="center" wrapText="1"/>
      <protection/>
    </xf>
    <xf numFmtId="0" fontId="10" fillId="6" borderId="29" xfId="28" applyFont="1" applyFill="1" applyBorder="1" applyAlignment="1">
      <alignment horizontal="left" vertical="center"/>
      <protection/>
    </xf>
    <xf numFmtId="0" fontId="21" fillId="9" borderId="5" xfId="28" applyFont="1" applyFill="1" applyBorder="1" applyAlignment="1">
      <alignment horizontal="center" vertical="center"/>
      <protection/>
    </xf>
    <xf numFmtId="0" fontId="21" fillId="9" borderId="6" xfId="40" applyFont="1" applyFill="1" applyBorder="1" applyAlignment="1">
      <alignment horizontal="center" vertical="center" wrapText="1"/>
      <protection/>
    </xf>
    <xf numFmtId="1" fontId="21" fillId="9" borderId="6" xfId="40" applyNumberFormat="1" applyFont="1" applyFill="1" applyBorder="1" applyAlignment="1">
      <alignment horizontal="center" vertical="center" wrapText="1"/>
      <protection/>
    </xf>
    <xf numFmtId="0" fontId="21" fillId="10" borderId="10" xfId="28" applyFont="1" applyFill="1" applyBorder="1" applyAlignment="1">
      <alignment horizontal="left" vertical="center"/>
      <protection/>
    </xf>
    <xf numFmtId="173" fontId="22" fillId="10" borderId="10" xfId="37" applyNumberFormat="1" applyFont="1" applyFill="1" applyBorder="1" applyAlignment="1">
      <alignment horizontal="right" vertical="center"/>
    </xf>
    <xf numFmtId="0" fontId="21" fillId="10" borderId="18" xfId="28" applyFont="1" applyFill="1" applyBorder="1" applyAlignment="1">
      <alignment horizontal="left" vertical="center"/>
      <protection/>
    </xf>
    <xf numFmtId="0" fontId="21" fillId="10" borderId="29" xfId="28" applyFont="1" applyFill="1" applyBorder="1" applyAlignment="1">
      <alignment horizontal="left" vertical="center"/>
      <protection/>
    </xf>
    <xf numFmtId="173" fontId="22" fillId="10" borderId="12" xfId="37" applyNumberFormat="1" applyFont="1" applyFill="1" applyBorder="1" applyAlignment="1">
      <alignment horizontal="right" vertical="center"/>
    </xf>
    <xf numFmtId="173" fontId="22" fillId="10" borderId="13" xfId="37" applyNumberFormat="1" applyFont="1" applyFill="1" applyBorder="1" applyAlignment="1">
      <alignment horizontal="right" vertical="center"/>
    </xf>
    <xf numFmtId="0" fontId="21" fillId="10" borderId="13" xfId="28" applyFont="1" applyFill="1" applyBorder="1" applyAlignment="1">
      <alignment horizontal="left" vertical="center"/>
      <protection/>
    </xf>
    <xf numFmtId="173" fontId="22" fillId="10" borderId="15" xfId="37" applyNumberFormat="1" applyFont="1" applyFill="1" applyBorder="1" applyAlignment="1">
      <alignment horizontal="right" vertical="center"/>
    </xf>
    <xf numFmtId="0" fontId="21" fillId="10" borderId="30" xfId="28" applyFont="1" applyFill="1" applyBorder="1" applyAlignment="1">
      <alignment horizontal="left" vertical="center"/>
      <protection/>
    </xf>
    <xf numFmtId="0" fontId="21" fillId="10" borderId="16" xfId="28" applyFont="1" applyFill="1" applyBorder="1" applyAlignment="1">
      <alignment horizontal="left" vertical="center"/>
      <protection/>
    </xf>
    <xf numFmtId="173" fontId="22" fillId="10" borderId="17" xfId="37" applyNumberFormat="1" applyFont="1" applyFill="1" applyBorder="1" applyAlignment="1">
      <alignment horizontal="right" vertical="center"/>
    </xf>
    <xf numFmtId="173" fontId="21" fillId="11" borderId="27" xfId="37" applyNumberFormat="1" applyFont="1" applyFill="1" applyBorder="1" applyAlignment="1">
      <alignment horizontal="center" vertical="center"/>
    </xf>
    <xf numFmtId="0" fontId="21" fillId="11" borderId="27" xfId="28" applyFont="1" applyFill="1" applyBorder="1" applyAlignment="1">
      <alignment horizontal="left" vertical="center"/>
      <protection/>
    </xf>
    <xf numFmtId="0" fontId="10" fillId="6" borderId="12" xfId="28" applyFont="1" applyFill="1" applyBorder="1" applyAlignment="1">
      <alignment horizontal="left" vertical="center"/>
      <protection/>
    </xf>
    <xf numFmtId="0" fontId="10" fillId="6" borderId="31" xfId="28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10" fillId="6" borderId="0" xfId="28" applyFont="1" applyFill="1" applyAlignment="1">
      <alignment horizontal="left" vertical="center"/>
      <protection/>
    </xf>
    <xf numFmtId="0" fontId="10" fillId="7" borderId="32" xfId="28" applyFont="1" applyFill="1" applyBorder="1" applyAlignment="1">
      <alignment horizontal="center" vertical="center"/>
      <protection/>
    </xf>
    <xf numFmtId="0" fontId="10" fillId="7" borderId="33" xfId="28" applyFont="1" applyFill="1" applyBorder="1" applyAlignment="1">
      <alignment horizontal="center" vertical="center" wrapText="1"/>
      <protection/>
    </xf>
    <xf numFmtId="0" fontId="10" fillId="7" borderId="21" xfId="28" applyFont="1" applyFill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u" xfId="20"/>
    <cellStyle name="5x indented GHG Textfiels" xfId="21"/>
    <cellStyle name="Bold GHG Numbers (0.00)" xfId="22"/>
    <cellStyle name="Comma 2" xfId="23"/>
    <cellStyle name="Comma 3" xfId="24"/>
    <cellStyle name="Cover" xfId="25"/>
    <cellStyle name="Headline" xfId="26"/>
    <cellStyle name="Normal 2" xfId="27"/>
    <cellStyle name="Normal 2 2" xfId="28"/>
    <cellStyle name="Normal 3" xfId="29"/>
    <cellStyle name="Normal GHG Numbers (0.00)" xfId="30"/>
    <cellStyle name="Normal GHG whole table" xfId="31"/>
    <cellStyle name="Normal GHG-Shade" xfId="32"/>
    <cellStyle name="Normale 2 2" xfId="33"/>
    <cellStyle name="Normale 3" xfId="34"/>
    <cellStyle name="Pattern" xfId="35"/>
    <cellStyle name="Percent 2" xfId="36"/>
    <cellStyle name="Percent 3" xfId="37"/>
    <cellStyle name="Standard_FI00EU01" xfId="38"/>
    <cellStyle name="Year" xfId="39"/>
    <cellStyle name="Normal_RE targets on Final FX" xfId="40"/>
    <cellStyle name="NumberCellStyle" xfId="41"/>
    <cellStyle name="Normal 4" xfId="42"/>
    <cellStyle name="NumberCellStyle 2" xfId="4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69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1'!$D$5:$D$6</c:f>
              <c:strCache>
                <c:ptCount val="1"/>
                <c:pt idx="0">
                  <c:v>2030 target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1'!$D$7:$D$45</c:f>
              <c:numCache/>
            </c:numRef>
          </c:val>
        </c:ser>
        <c:gapWidth val="75"/>
        <c:axId val="34706654"/>
        <c:axId val="43924431"/>
      </c:barChart>
      <c:lineChart>
        <c:grouping val="standard"/>
        <c:varyColors val="0"/>
        <c:ser>
          <c:idx val="0"/>
          <c:order val="1"/>
          <c:tx>
            <c:strRef>
              <c:f>'Figure 1'!$C$5:$C$6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1'!$C$7:$C$45</c:f>
              <c:numCache/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auto val="0"/>
        <c:lblOffset val="100"/>
        <c:tickLblSkip val="1"/>
        <c:noMultiLvlLbl val="0"/>
      </c:catAx>
      <c:valAx>
        <c:axId val="110912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9775560"/>
        <c:crosses val="autoZero"/>
        <c:crossBetween val="between"/>
        <c:dispUnits/>
        <c:majorUnit val="10"/>
      </c:valAx>
      <c:catAx>
        <c:axId val="34706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924431"/>
        <c:crosses val="autoZero"/>
        <c:auto val="0"/>
        <c:lblOffset val="100"/>
        <c:noMultiLvlLbl val="0"/>
      </c:catAx>
      <c:valAx>
        <c:axId val="4392443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34706654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975"/>
          <c:y val="0.804"/>
          <c:w val="0.1207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in gross electricity consumption, 2022 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125"/>
          <c:w val="0.9235"/>
          <c:h val="0.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2'!$D$5:$D$6</c:f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2'!$B$7:$B$45</c:f>
              <c:strCache/>
            </c:strRef>
          </c:cat>
          <c:val>
            <c:numRef>
              <c:f>'Figure 2'!$D$7:$D$45</c:f>
              <c:numCache/>
            </c:numRef>
          </c:val>
        </c:ser>
        <c:gapWidth val="75"/>
        <c:axId val="9982162"/>
        <c:axId val="22730595"/>
      </c:barChart>
      <c:lineChart>
        <c:grouping val="standard"/>
        <c:varyColors val="0"/>
        <c:ser>
          <c:idx val="0"/>
          <c:order val="1"/>
          <c:tx>
            <c:strRef>
              <c:f>'Figure 2'!$C$5:$C$6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2'!$B$7:$B$45</c:f>
              <c:strCache/>
            </c:strRef>
          </c:cat>
          <c:val>
            <c:numRef>
              <c:f>'Figure 2'!$C$7:$C$45</c:f>
              <c:numCache/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0"/>
        <c:lblOffset val="100"/>
        <c:tickLblSkip val="1"/>
        <c:noMultiLvlLbl val="0"/>
      </c:catAx>
      <c:valAx>
        <c:axId val="29238877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248764"/>
        <c:crosses val="autoZero"/>
        <c:crossBetween val="between"/>
        <c:dispUnits/>
        <c:majorUnit val="10"/>
      </c:valAx>
      <c:catAx>
        <c:axId val="998216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0595"/>
        <c:crosses val="autoZero"/>
        <c:auto val="0"/>
        <c:lblOffset val="100"/>
        <c:noMultiLvlLbl val="0"/>
      </c:catAx>
      <c:valAx>
        <c:axId val="22730595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9982162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for heating and cooling, 2022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4725"/>
          <c:w val="0.924"/>
          <c:h val="0.5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3'!$D$5:$D$6</c:f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3'!$D$7:$D$45</c:f>
              <c:numCache/>
            </c:numRef>
          </c:val>
        </c:ser>
        <c:gapWidth val="75"/>
        <c:axId val="61823302"/>
        <c:axId val="19538807"/>
      </c:barChart>
      <c:lineChart>
        <c:grouping val="standard"/>
        <c:varyColors val="0"/>
        <c:ser>
          <c:idx val="0"/>
          <c:order val="1"/>
          <c:tx>
            <c:strRef>
              <c:f>'Figure 3'!$C$5:$C$6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3'!$B$7:$B$45</c:f>
              <c:strCache/>
            </c:strRef>
          </c:cat>
          <c:val>
            <c:numRef>
              <c:f>'Figure 3'!$C$7:$C$45</c:f>
              <c:numCache/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0"/>
        <c:lblOffset val="100"/>
        <c:tickLblSkip val="1"/>
        <c:noMultiLvlLbl val="0"/>
      </c:catAx>
      <c:valAx>
        <c:axId val="391395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1631536"/>
        <c:crosses val="autoZero"/>
        <c:crossBetween val="between"/>
        <c:dispUnits/>
        <c:majorUnit val="10"/>
      </c:valAx>
      <c:catAx>
        <c:axId val="61823302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8807"/>
        <c:crosses val="autoZero"/>
        <c:auto val="0"/>
        <c:lblOffset val="100"/>
        <c:noMultiLvlLbl val="0"/>
      </c:catAx>
      <c:valAx>
        <c:axId val="19538807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61823302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energy from renewable sources in transport, 2022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5"/>
          <c:w val="0.97075"/>
          <c:h val="0.70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4'!$D$5:$D$6</c:f>
              <c:strCache>
                <c:ptCount val="1"/>
                <c:pt idx="0">
                  <c:v>2030 target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4'!$D$7:$D$45</c:f>
              <c:numCache/>
            </c:numRef>
          </c:val>
        </c:ser>
        <c:gapWidth val="75"/>
        <c:axId val="16711226"/>
        <c:axId val="16183307"/>
      </c:barChart>
      <c:lineChart>
        <c:grouping val="standard"/>
        <c:varyColors val="0"/>
        <c:ser>
          <c:idx val="0"/>
          <c:order val="1"/>
          <c:tx>
            <c:strRef>
              <c:f>'Figure 4'!$C$5:$C$6</c:f>
              <c:strCache>
                <c:ptCount val="1"/>
                <c:pt idx="0">
                  <c:v>2030 target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ln w="28575">
                <a:noFill/>
              </a:ln>
            </c:spPr>
          </c:dPt>
          <c:dPt>
            <c:idx val="4"/>
            <c:spPr>
              <a:ln w="28575">
                <a:noFill/>
              </a:ln>
            </c:spPr>
          </c:dPt>
          <c:dPt>
            <c:idx val="5"/>
            <c:spPr>
              <a:ln w="28575">
                <a:noFill/>
              </a:ln>
            </c:spPr>
          </c:dPt>
          <c:dPt>
            <c:idx val="6"/>
            <c:spPr>
              <a:ln w="28575">
                <a:noFill/>
              </a:ln>
            </c:spPr>
          </c:dPt>
          <c:dPt>
            <c:idx val="7"/>
            <c:spPr>
              <a:ln w="28575">
                <a:noFill/>
              </a:ln>
            </c:spPr>
          </c:dPt>
          <c:dPt>
            <c:idx val="8"/>
            <c:spPr>
              <a:ln w="28575">
                <a:noFill/>
              </a:ln>
            </c:spPr>
          </c:dPt>
          <c:dPt>
            <c:idx val="9"/>
            <c:spPr>
              <a:ln w="28575">
                <a:noFill/>
              </a:ln>
            </c:spPr>
          </c:dPt>
          <c:dPt>
            <c:idx val="10"/>
            <c:spPr>
              <a:ln w="28575">
                <a:noFill/>
              </a:ln>
            </c:spPr>
          </c:dPt>
          <c:dPt>
            <c:idx val="11"/>
            <c:spPr>
              <a:ln w="28575">
                <a:noFill/>
              </a:ln>
            </c:spPr>
          </c:dPt>
          <c:dPt>
            <c:idx val="12"/>
            <c:spPr>
              <a:ln w="28575">
                <a:noFill/>
              </a:ln>
            </c:spPr>
          </c:dPt>
          <c:dPt>
            <c:idx val="13"/>
            <c:spPr>
              <a:ln w="28575">
                <a:noFill/>
              </a:ln>
            </c:spPr>
          </c:dPt>
          <c:dPt>
            <c:idx val="14"/>
            <c:spPr>
              <a:ln w="28575">
                <a:noFill/>
              </a:ln>
            </c:spPr>
          </c:dPt>
          <c:dPt>
            <c:idx val="15"/>
            <c:spPr>
              <a:ln w="28575">
                <a:noFill/>
              </a:ln>
            </c:spPr>
          </c:dPt>
          <c:dPt>
            <c:idx val="16"/>
            <c:spPr>
              <a:ln w="28575">
                <a:noFill/>
              </a:ln>
            </c:spPr>
          </c:dPt>
          <c:dPt>
            <c:idx val="17"/>
            <c:spPr>
              <a:ln w="28575">
                <a:noFill/>
              </a:ln>
            </c:spPr>
          </c:dPt>
          <c:dPt>
            <c:idx val="18"/>
            <c:spPr>
              <a:ln w="28575">
                <a:noFill/>
              </a:ln>
            </c:spPr>
          </c:dPt>
          <c:dPt>
            <c:idx val="19"/>
            <c:spPr>
              <a:ln w="28575">
                <a:noFill/>
              </a:ln>
            </c:spPr>
          </c:dPt>
          <c:dPt>
            <c:idx val="20"/>
            <c:spPr>
              <a:ln w="28575">
                <a:noFill/>
              </a:ln>
            </c:spPr>
          </c:dPt>
          <c:dPt>
            <c:idx val="21"/>
            <c:spPr>
              <a:ln w="28575">
                <a:noFill/>
              </a:ln>
            </c:spPr>
          </c:dPt>
          <c:dPt>
            <c:idx val="22"/>
            <c:spPr>
              <a:ln w="28575">
                <a:noFill/>
              </a:ln>
            </c:spPr>
          </c:dPt>
          <c:dPt>
            <c:idx val="23"/>
            <c:spPr>
              <a:ln w="28575">
                <a:noFill/>
              </a:ln>
            </c:spPr>
          </c:dPt>
          <c:dPt>
            <c:idx val="24"/>
            <c:spPr>
              <a:ln w="28575">
                <a:noFill/>
              </a:ln>
            </c:spPr>
          </c:dPt>
          <c:dPt>
            <c:idx val="25"/>
            <c:spPr>
              <a:ln w="28575">
                <a:noFill/>
              </a:ln>
            </c:spPr>
          </c:dPt>
          <c:dPt>
            <c:idx val="26"/>
            <c:spPr>
              <a:ln w="28575">
                <a:noFill/>
              </a:ln>
            </c:spPr>
          </c:dPt>
          <c:dPt>
            <c:idx val="27"/>
            <c:spPr>
              <a:ln w="28575">
                <a:noFill/>
              </a:ln>
            </c:spPr>
          </c:dPt>
          <c:dPt>
            <c:idx val="28"/>
            <c:spPr>
              <a:ln w="28575">
                <a:noFill/>
              </a:ln>
            </c:spPr>
          </c:dPt>
          <c:dPt>
            <c:idx val="37"/>
            <c:spPr>
              <a:ln w="28575">
                <a:noFill/>
              </a:ln>
            </c:spPr>
          </c:dPt>
          <c:dPt>
            <c:idx val="38"/>
            <c:spPr>
              <a:ln w="285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4'!$B$7:$B$45</c:f>
              <c:strCache/>
            </c:strRef>
          </c:cat>
          <c:val>
            <c:numRef>
              <c:f>'Figure 4'!$C$7:$C$45</c:f>
              <c:numCache/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0"/>
        <c:lblOffset val="100"/>
        <c:tickLblSkip val="1"/>
        <c:noMultiLvlLbl val="0"/>
      </c:catAx>
      <c:valAx>
        <c:axId val="3577946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1432036"/>
        <c:crosses val="autoZero"/>
        <c:crossBetween val="between"/>
        <c:dispUnits/>
        <c:majorUnit val="10"/>
      </c:valAx>
      <c:catAx>
        <c:axId val="16711226"/>
        <c:scaling>
          <c:orientation val="minMax"/>
        </c:scaling>
        <c:axPos val="b"/>
        <c:delete val="1"/>
        <c:majorTickMark val="out"/>
        <c:minorTickMark val="none"/>
        <c:tickLblPos val="nextTo"/>
        <c:crossAx val="16183307"/>
        <c:crosses val="autoZero"/>
        <c:auto val="0"/>
        <c:lblOffset val="100"/>
        <c:noMultiLvlLbl val="0"/>
      </c:catAx>
      <c:valAx>
        <c:axId val="16183307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16711226"/>
        <c:crosses val="max"/>
        <c:crossBetween val="between"/>
        <c:dispUnits/>
        <c:majorUnit val="3000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3975"/>
          <c:y val="0.8105"/>
          <c:w val="0.12075"/>
          <c:h val="0.04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9124950" cy="5848350"/>
    <xdr:graphicFrame macro="">
      <xdr:nvGraphicFramePr>
        <xdr:cNvPr id="2" name="Chart 1"/>
        <xdr:cNvGraphicFramePr/>
      </xdr:nvGraphicFramePr>
      <xdr:xfrm>
        <a:off x="5800725" y="1238250"/>
        <a:ext cx="91249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2</xdr:row>
      <xdr:rowOff>104775</xdr:rowOff>
    </xdr:from>
    <xdr:ext cx="9115425" cy="6124575"/>
    <xdr:graphicFrame macro="">
      <xdr:nvGraphicFramePr>
        <xdr:cNvPr id="2" name="Chart 1"/>
        <xdr:cNvGraphicFramePr/>
      </xdr:nvGraphicFramePr>
      <xdr:xfrm>
        <a:off x="4391025" y="428625"/>
        <a:ext cx="91154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 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2</xdr:row>
      <xdr:rowOff>104775</xdr:rowOff>
    </xdr:from>
    <xdr:ext cx="9115425" cy="5876925"/>
    <xdr:graphicFrame macro="">
      <xdr:nvGraphicFramePr>
        <xdr:cNvPr id="2" name="Chart 1"/>
        <xdr:cNvGraphicFramePr/>
      </xdr:nvGraphicFramePr>
      <xdr:xfrm>
        <a:off x="4400550" y="428625"/>
        <a:ext cx="91154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nrg_ind_ren)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2</xdr:row>
      <xdr:rowOff>19050</xdr:rowOff>
    </xdr:from>
    <xdr:ext cx="9115425" cy="6067425"/>
    <xdr:graphicFrame macro="">
      <xdr:nvGraphicFramePr>
        <xdr:cNvPr id="2" name="Chart 1"/>
        <xdr:cNvGraphicFramePr/>
      </xdr:nvGraphicFramePr>
      <xdr:xfrm>
        <a:off x="4400550" y="342900"/>
        <a:ext cx="91154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SHARES2012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\RENEWABLES\1.%20SHARES\SHARES%202015\DATA\IT\EDAMIS%20transmissions\Copy%20of%20ENERGY_SHARES_A_IT_2015_0000_V00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eda\Users\sturcma\AppData\Local\Temp\1\New%20questionnaires\Q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ransport Target"/>
      <sheetName val="Heat Pumps"/>
      <sheetName val="Statistical Transfers"/>
      <sheetName val="Overall Target"/>
      <sheetName val="NREAP tables"/>
      <sheetName val="T_Coal"/>
      <sheetName val="T_Oil"/>
      <sheetName val="T_Gas"/>
      <sheetName val="T_El.&amp;H."/>
      <sheetName val="T_R&amp;W"/>
      <sheetName val="debug"/>
    </sheetNames>
    <sheetDataSet>
      <sheetData sheetId="0" refreshError="1"/>
      <sheetData sheetId="1">
        <row r="116">
          <cell r="B116" t="str">
            <v>EN</v>
          </cell>
          <cell r="E116">
            <v>2020</v>
          </cell>
          <cell r="H116" t="str">
            <v>Germany</v>
          </cell>
          <cell r="L116" t="str">
            <v>Australia</v>
          </cell>
          <cell r="M116" t="str">
            <v>AUSTRALI</v>
          </cell>
          <cell r="N116" t="str">
            <v>01</v>
          </cell>
        </row>
        <row r="117">
          <cell r="E117">
            <v>2019</v>
          </cell>
          <cell r="L117" t="str">
            <v>Austria</v>
          </cell>
          <cell r="M117" t="str">
            <v>AUSTRIA</v>
          </cell>
          <cell r="N117" t="str">
            <v>02</v>
          </cell>
          <cell r="T117">
            <v>3055</v>
          </cell>
        </row>
        <row r="118">
          <cell r="E118">
            <v>2018</v>
          </cell>
          <cell r="H118" t="str">
            <v>Germany</v>
          </cell>
          <cell r="L118" t="str">
            <v>Belgium</v>
          </cell>
          <cell r="M118" t="str">
            <v>BELGIUM</v>
          </cell>
          <cell r="N118" t="str">
            <v>03</v>
          </cell>
          <cell r="T118">
            <v>10137</v>
          </cell>
        </row>
        <row r="119">
          <cell r="E119">
            <v>2017</v>
          </cell>
          <cell r="L119" t="str">
            <v>Canada</v>
          </cell>
          <cell r="M119" t="str">
            <v>CANADA</v>
          </cell>
          <cell r="N119" t="str">
            <v>04</v>
          </cell>
          <cell r="Q119">
            <v>1</v>
          </cell>
          <cell r="T119">
            <v>2171</v>
          </cell>
        </row>
        <row r="120">
          <cell r="E120">
            <v>2016</v>
          </cell>
          <cell r="H120" t="str">
            <v>GERMANY</v>
          </cell>
          <cell r="L120" t="str">
            <v>Czech Republic</v>
          </cell>
          <cell r="M120" t="str">
            <v>CZECH</v>
          </cell>
          <cell r="N120" t="str">
            <v>05</v>
          </cell>
          <cell r="T120">
            <v>33931</v>
          </cell>
        </row>
        <row r="121">
          <cell r="E121">
            <v>2015</v>
          </cell>
          <cell r="L121" t="str">
            <v>Denmark</v>
          </cell>
          <cell r="M121" t="str">
            <v>DENMARK</v>
          </cell>
          <cell r="N121" t="str">
            <v>06</v>
          </cell>
          <cell r="T121">
            <v>8965</v>
          </cell>
        </row>
        <row r="122">
          <cell r="E122">
            <v>2014</v>
          </cell>
          <cell r="L122" t="str">
            <v>Finland</v>
          </cell>
          <cell r="M122" t="str">
            <v>FINLAND</v>
          </cell>
          <cell r="N122" t="str">
            <v>07</v>
          </cell>
        </row>
        <row r="123">
          <cell r="E123">
            <v>2013</v>
          </cell>
          <cell r="L123" t="str">
            <v>France</v>
          </cell>
          <cell r="M123" t="str">
            <v>FRANCE</v>
          </cell>
          <cell r="N123" t="str">
            <v>08</v>
          </cell>
        </row>
        <row r="124">
          <cell r="E124">
            <v>2012</v>
          </cell>
          <cell r="L124" t="str">
            <v>Germany</v>
          </cell>
          <cell r="M124" t="str">
            <v>GERMANY</v>
          </cell>
          <cell r="N124" t="str">
            <v>09</v>
          </cell>
        </row>
        <row r="125">
          <cell r="E125">
            <v>2011</v>
          </cell>
          <cell r="L125" t="str">
            <v>Greece</v>
          </cell>
          <cell r="M125" t="str">
            <v>GREECE</v>
          </cell>
          <cell r="N125" t="str">
            <v>10</v>
          </cell>
        </row>
        <row r="126">
          <cell r="E126">
            <v>2010</v>
          </cell>
          <cell r="L126" t="str">
            <v>Hungary</v>
          </cell>
          <cell r="M126" t="str">
            <v>HUNGARY</v>
          </cell>
          <cell r="N126" t="str">
            <v>11</v>
          </cell>
        </row>
        <row r="127">
          <cell r="E127">
            <v>2009</v>
          </cell>
          <cell r="L127" t="str">
            <v>Iceland</v>
          </cell>
          <cell r="M127" t="str">
            <v>ICELAND</v>
          </cell>
          <cell r="N127" t="str">
            <v>12</v>
          </cell>
        </row>
        <row r="128">
          <cell r="E128">
            <v>2008</v>
          </cell>
          <cell r="L128" t="str">
            <v>Ireland</v>
          </cell>
          <cell r="M128" t="str">
            <v>IRELAND</v>
          </cell>
          <cell r="N128" t="str">
            <v>13</v>
          </cell>
        </row>
        <row r="129">
          <cell r="E129">
            <v>2007</v>
          </cell>
          <cell r="H129">
            <v>4</v>
          </cell>
          <cell r="L129" t="str">
            <v>Italy</v>
          </cell>
          <cell r="M129" t="str">
            <v>ITALY</v>
          </cell>
          <cell r="N129" t="str">
            <v>14</v>
          </cell>
        </row>
        <row r="130">
          <cell r="E130">
            <v>2006</v>
          </cell>
          <cell r="L130" t="str">
            <v>Japan</v>
          </cell>
          <cell r="M130" t="str">
            <v>JAPAN</v>
          </cell>
          <cell r="N130" t="str">
            <v>15</v>
          </cell>
        </row>
        <row r="131">
          <cell r="E131">
            <v>2005</v>
          </cell>
          <cell r="L131" t="str">
            <v>Korea</v>
          </cell>
          <cell r="M131" t="str">
            <v>KOREA</v>
          </cell>
          <cell r="N131" t="str">
            <v>16</v>
          </cell>
        </row>
        <row r="132">
          <cell r="E132">
            <v>2004</v>
          </cell>
          <cell r="L132" t="str">
            <v>Luxembourg</v>
          </cell>
          <cell r="M132" t="str">
            <v>LUXEMBOU</v>
          </cell>
          <cell r="N132" t="str">
            <v>17</v>
          </cell>
        </row>
        <row r="133">
          <cell r="E133">
            <v>2003</v>
          </cell>
          <cell r="L133" t="str">
            <v>Mexico</v>
          </cell>
          <cell r="M133" t="str">
            <v>MEXICO</v>
          </cell>
          <cell r="N133" t="str">
            <v>18</v>
          </cell>
        </row>
        <row r="134">
          <cell r="E134">
            <v>2002</v>
          </cell>
          <cell r="L134" t="str">
            <v>Netherlands</v>
          </cell>
          <cell r="M134" t="str">
            <v>NETHLAND</v>
          </cell>
          <cell r="N134" t="str">
            <v>19</v>
          </cell>
        </row>
        <row r="135">
          <cell r="E135">
            <v>2001</v>
          </cell>
          <cell r="L135" t="str">
            <v>New Zealand</v>
          </cell>
          <cell r="M135" t="str">
            <v>NZ</v>
          </cell>
          <cell r="N135" t="str">
            <v>20</v>
          </cell>
        </row>
        <row r="136">
          <cell r="E136">
            <v>2000</v>
          </cell>
          <cell r="L136" t="str">
            <v>Norway</v>
          </cell>
          <cell r="M136" t="str">
            <v>NORWAY</v>
          </cell>
          <cell r="N136" t="str">
            <v>21</v>
          </cell>
        </row>
        <row r="137">
          <cell r="E137">
            <v>1999</v>
          </cell>
          <cell r="L137" t="str">
            <v>Poland</v>
          </cell>
          <cell r="M137" t="str">
            <v>POLAND</v>
          </cell>
          <cell r="N137" t="str">
            <v>22</v>
          </cell>
        </row>
        <row r="138">
          <cell r="E138">
            <v>1998</v>
          </cell>
          <cell r="L138" t="str">
            <v>Portugal</v>
          </cell>
          <cell r="M138" t="str">
            <v>PORTUGAL</v>
          </cell>
          <cell r="N138" t="str">
            <v>23</v>
          </cell>
        </row>
        <row r="139">
          <cell r="E139">
            <v>1997</v>
          </cell>
          <cell r="L139" t="str">
            <v>Slovak Republic</v>
          </cell>
          <cell r="M139" t="str">
            <v>SLOVAKIA</v>
          </cell>
          <cell r="N139" t="str">
            <v>24</v>
          </cell>
        </row>
        <row r="140">
          <cell r="E140">
            <v>1996</v>
          </cell>
          <cell r="L140" t="str">
            <v>Spain</v>
          </cell>
          <cell r="M140" t="str">
            <v>SPAIN</v>
          </cell>
          <cell r="N140" t="str">
            <v>25</v>
          </cell>
        </row>
        <row r="141">
          <cell r="E141">
            <v>1995</v>
          </cell>
          <cell r="L141" t="str">
            <v>Sweden</v>
          </cell>
          <cell r="M141" t="str">
            <v>SWEDEN</v>
          </cell>
          <cell r="N141" t="str">
            <v>26</v>
          </cell>
        </row>
        <row r="142">
          <cell r="E142">
            <v>1994</v>
          </cell>
          <cell r="L142" t="str">
            <v>Switzerland</v>
          </cell>
          <cell r="M142" t="str">
            <v>SWITLAND</v>
          </cell>
          <cell r="N142" t="str">
            <v>27</v>
          </cell>
        </row>
        <row r="143">
          <cell r="E143">
            <v>1993</v>
          </cell>
          <cell r="L143" t="str">
            <v>Turkey</v>
          </cell>
          <cell r="M143" t="str">
            <v>TURKEY</v>
          </cell>
          <cell r="N143" t="str">
            <v>28</v>
          </cell>
        </row>
        <row r="144">
          <cell r="E144">
            <v>1992</v>
          </cell>
          <cell r="L144" t="str">
            <v>United Kingdom</v>
          </cell>
          <cell r="M144" t="str">
            <v>UK</v>
          </cell>
          <cell r="N144" t="str">
            <v>29</v>
          </cell>
        </row>
        <row r="145">
          <cell r="E145">
            <v>1991</v>
          </cell>
          <cell r="L145" t="str">
            <v>United States</v>
          </cell>
          <cell r="M145" t="str">
            <v>USA</v>
          </cell>
          <cell r="N145" t="str">
            <v>30</v>
          </cell>
        </row>
        <row r="146">
          <cell r="E146">
            <v>1990</v>
          </cell>
          <cell r="L146" t="str">
            <v>Albania</v>
          </cell>
          <cell r="M146" t="str">
            <v>ALBANIA</v>
          </cell>
          <cell r="N146" t="str">
            <v>31</v>
          </cell>
        </row>
        <row r="147">
          <cell r="L147" t="str">
            <v>Armenia</v>
          </cell>
          <cell r="M147" t="str">
            <v>ARMENIA</v>
          </cell>
          <cell r="N147" t="str">
            <v>32</v>
          </cell>
        </row>
        <row r="148">
          <cell r="L148" t="str">
            <v>Azerbaijan</v>
          </cell>
          <cell r="M148" t="str">
            <v>AZERBAIJAN</v>
          </cell>
          <cell r="N148" t="str">
            <v>33</v>
          </cell>
        </row>
        <row r="149">
          <cell r="L149" t="str">
            <v>Belarus</v>
          </cell>
          <cell r="M149" t="str">
            <v>BELARUS</v>
          </cell>
          <cell r="N149" t="str">
            <v>34</v>
          </cell>
        </row>
        <row r="150">
          <cell r="L150" t="str">
            <v>Bosnia and Herzegovina</v>
          </cell>
          <cell r="M150" t="str">
            <v>BOSNIAHERZ</v>
          </cell>
          <cell r="N150" t="str">
            <v>35</v>
          </cell>
        </row>
        <row r="151">
          <cell r="L151" t="str">
            <v>Bulgaria</v>
          </cell>
          <cell r="M151" t="str">
            <v>BULGARIA</v>
          </cell>
          <cell r="N151" t="str">
            <v>36</v>
          </cell>
        </row>
        <row r="152">
          <cell r="L152" t="str">
            <v>Croatia</v>
          </cell>
          <cell r="M152" t="str">
            <v>CROATIA</v>
          </cell>
          <cell r="N152" t="str">
            <v>37</v>
          </cell>
        </row>
        <row r="153">
          <cell r="L153" t="str">
            <v>Cyprus</v>
          </cell>
          <cell r="M153" t="str">
            <v>CYPRUS</v>
          </cell>
          <cell r="N153" t="str">
            <v>38</v>
          </cell>
        </row>
        <row r="154">
          <cell r="L154" t="str">
            <v>Estonia</v>
          </cell>
          <cell r="M154" t="str">
            <v>ESTONIA</v>
          </cell>
          <cell r="N154" t="str">
            <v>39</v>
          </cell>
        </row>
        <row r="155">
          <cell r="L155" t="str">
            <v>Former Yugoslav Republic of Macedonia</v>
          </cell>
          <cell r="M155" t="str">
            <v>FYROM</v>
          </cell>
          <cell r="N155" t="str">
            <v>40</v>
          </cell>
        </row>
        <row r="156">
          <cell r="L156" t="str">
            <v>Georgia</v>
          </cell>
          <cell r="M156" t="str">
            <v>GEORGIA</v>
          </cell>
          <cell r="N156" t="str">
            <v>41</v>
          </cell>
        </row>
        <row r="157">
          <cell r="L157" t="str">
            <v>Israel</v>
          </cell>
          <cell r="M157" t="str">
            <v>ISRAEL</v>
          </cell>
          <cell r="N157" t="str">
            <v>42</v>
          </cell>
        </row>
        <row r="158">
          <cell r="L158" t="str">
            <v>Kazakhstan</v>
          </cell>
          <cell r="M158" t="str">
            <v>KAZAKHSTAN</v>
          </cell>
          <cell r="N158" t="str">
            <v>43</v>
          </cell>
        </row>
        <row r="159">
          <cell r="L159" t="str">
            <v>Kyrgyzstan</v>
          </cell>
          <cell r="M159" t="str">
            <v>KYRGYZSTAN</v>
          </cell>
          <cell r="N159" t="str">
            <v>44</v>
          </cell>
        </row>
        <row r="160">
          <cell r="L160" t="str">
            <v>Latvia</v>
          </cell>
          <cell r="M160" t="str">
            <v>LATVIA</v>
          </cell>
          <cell r="N160" t="str">
            <v>45</v>
          </cell>
        </row>
        <row r="161">
          <cell r="L161" t="str">
            <v>Lithuania</v>
          </cell>
          <cell r="M161" t="str">
            <v>LITHUANIA</v>
          </cell>
          <cell r="N161" t="str">
            <v>46</v>
          </cell>
        </row>
        <row r="162">
          <cell r="L162" t="str">
            <v>Malta</v>
          </cell>
          <cell r="M162" t="str">
            <v>MALTA</v>
          </cell>
          <cell r="N162" t="str">
            <v>47</v>
          </cell>
        </row>
        <row r="163">
          <cell r="L163" t="str">
            <v>Moldova</v>
          </cell>
          <cell r="M163" t="str">
            <v>MOLDOVA</v>
          </cell>
          <cell r="N163" t="str">
            <v>48</v>
          </cell>
        </row>
        <row r="164">
          <cell r="L164" t="str">
            <v>Montenegro</v>
          </cell>
          <cell r="M164" t="str">
            <v>MONTENEGRO</v>
          </cell>
          <cell r="N164" t="str">
            <v>49</v>
          </cell>
        </row>
        <row r="165">
          <cell r="L165" t="str">
            <v>Romania</v>
          </cell>
          <cell r="M165" t="str">
            <v>ROMANIA</v>
          </cell>
          <cell r="N165" t="str">
            <v>50</v>
          </cell>
        </row>
        <row r="166">
          <cell r="L166" t="str">
            <v>Russia</v>
          </cell>
          <cell r="M166" t="str">
            <v>RUSSIA</v>
          </cell>
          <cell r="N166" t="str">
            <v>51</v>
          </cell>
        </row>
        <row r="167">
          <cell r="L167" t="str">
            <v>Serbia</v>
          </cell>
          <cell r="M167" t="str">
            <v>SERBIA</v>
          </cell>
          <cell r="N167" t="str">
            <v>52</v>
          </cell>
        </row>
        <row r="168">
          <cell r="L168" t="str">
            <v>Slovenia</v>
          </cell>
          <cell r="M168" t="str">
            <v>SLOVENIA</v>
          </cell>
          <cell r="N168" t="str">
            <v>53</v>
          </cell>
        </row>
        <row r="169">
          <cell r="L169" t="str">
            <v>Tajikistan</v>
          </cell>
          <cell r="M169" t="str">
            <v>TAJIKISTAN</v>
          </cell>
          <cell r="N169" t="str">
            <v>54</v>
          </cell>
        </row>
        <row r="170">
          <cell r="L170" t="str">
            <v>Turkmenistan</v>
          </cell>
          <cell r="M170" t="str">
            <v>TURKMENIST</v>
          </cell>
          <cell r="N170" t="str">
            <v>55</v>
          </cell>
        </row>
        <row r="171">
          <cell r="L171" t="str">
            <v>Ukraine</v>
          </cell>
          <cell r="M171" t="str">
            <v>UKRAINE</v>
          </cell>
          <cell r="N171" t="str">
            <v>56</v>
          </cell>
        </row>
        <row r="172">
          <cell r="L172" t="str">
            <v>Uzbekistan</v>
          </cell>
          <cell r="M172" t="str">
            <v>UZBEKISTAN</v>
          </cell>
          <cell r="N172" t="str">
            <v>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VERALL SUMMARY"/>
      <sheetName val="TEMPLATE TABLES"/>
      <sheetName val="REMARKS"/>
      <sheetName val="TRANSPORT"/>
      <sheetName val="OVERALL TARGET"/>
      <sheetName val="HEAT PUMPS"/>
      <sheetName val="STAT. TRANSFERS"/>
      <sheetName val="COAL"/>
      <sheetName val="OIL"/>
      <sheetName val="GAS"/>
      <sheetName val="ELE"/>
      <sheetName val="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1"/>
      <sheetName val="TABLE2a"/>
      <sheetName val="TABLE2b"/>
      <sheetName val="TABLE3"/>
      <sheetName val="TABLE4"/>
      <sheetName val="TABLE5"/>
      <sheetName val="1_Supply"/>
      <sheetName val="2a_Consumption"/>
      <sheetName val="2b_TFC_EnergyUse"/>
      <sheetName val="2b_TFC_Non-EnergyUse"/>
      <sheetName val="3i_Imports"/>
      <sheetName val="3ii_Imports_OfWhich LNG"/>
      <sheetName val="4i_Exports"/>
      <sheetName val="4ii_Exports_OfWhich LNG"/>
      <sheetName val="Remarks"/>
    </sheetNames>
    <sheetDataSet>
      <sheetData sheetId="0" refreshError="1"/>
      <sheetData sheetId="1" refreshError="1">
        <row r="117">
          <cell r="G1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abSelected="1" workbookViewId="0" topLeftCell="A4">
      <selection activeCell="H5" sqref="H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3" width="12.7109375" style="19" customWidth="1"/>
    <col min="14" max="26" width="9.140625" style="19" customWidth="1"/>
    <col min="27" max="27" width="87.00390625" style="19" customWidth="1"/>
    <col min="28" max="16384" width="9.140625" style="19" customWidth="1"/>
  </cols>
  <sheetData>
    <row r="1" ht="12.75">
      <c r="B1" s="20"/>
    </row>
    <row r="2" s="21" customFormat="1" ht="12.75">
      <c r="B2" s="21" t="s">
        <v>59</v>
      </c>
    </row>
    <row r="3" spans="2:12" s="2" customFormat="1" ht="12" customHeight="1">
      <c r="B3" s="2" t="s">
        <v>31</v>
      </c>
      <c r="H3" s="19"/>
      <c r="I3" s="19"/>
      <c r="J3" s="19"/>
      <c r="K3" s="19"/>
      <c r="L3" s="19"/>
    </row>
    <row r="4" ht="12" customHeight="1">
      <c r="D4" s="22"/>
    </row>
    <row r="5" spans="3:11" ht="24" customHeight="1">
      <c r="C5" s="19" t="s">
        <v>41</v>
      </c>
      <c r="H5" s="23"/>
      <c r="I5" s="23"/>
      <c r="J5" s="23"/>
      <c r="K5" s="23"/>
    </row>
    <row r="6" spans="5:11" ht="12" customHeight="1">
      <c r="E6" s="22"/>
      <c r="F6" s="23"/>
      <c r="G6" s="23"/>
      <c r="H6" s="23"/>
      <c r="I6" s="23"/>
      <c r="J6" s="23"/>
      <c r="K6" s="23"/>
    </row>
    <row r="7" spans="1:11" ht="12" customHeight="1">
      <c r="A7" s="24"/>
      <c r="B7" s="19" t="s">
        <v>42</v>
      </c>
      <c r="C7" s="19">
        <v>42.5</v>
      </c>
      <c r="D7" s="25">
        <f>VLOOKUP(B7,'Table 1'!$B$5:$U$42,20,FALSE)</f>
        <v>23.019673473745154</v>
      </c>
      <c r="E7" s="26"/>
      <c r="F7" s="27"/>
      <c r="G7" s="23"/>
      <c r="H7" s="23"/>
      <c r="I7" s="23"/>
      <c r="J7" s="23"/>
      <c r="K7" s="23"/>
    </row>
    <row r="8" spans="1:11" ht="12" customHeight="1">
      <c r="A8" s="24"/>
      <c r="D8" s="25"/>
      <c r="E8" s="26"/>
      <c r="F8" s="27"/>
      <c r="G8" s="23"/>
      <c r="H8" s="23"/>
      <c r="I8" s="23"/>
      <c r="J8" s="23"/>
      <c r="K8" s="23"/>
    </row>
    <row r="9" spans="1:11" ht="12" customHeight="1">
      <c r="A9" s="24"/>
      <c r="B9" s="19" t="s">
        <v>21</v>
      </c>
      <c r="D9" s="25">
        <f>VLOOKUP(B9,'Table 1'!$B$5:$U$42,20,FALSE)</f>
        <v>66.00197191304763</v>
      </c>
      <c r="E9" s="26"/>
      <c r="F9" s="27"/>
      <c r="G9" s="23"/>
      <c r="H9" s="23"/>
      <c r="I9" s="23"/>
      <c r="J9" s="23"/>
      <c r="K9" s="23"/>
    </row>
    <row r="10" spans="2:11" ht="12" customHeight="1">
      <c r="B10" s="19" t="s">
        <v>26</v>
      </c>
      <c r="D10" s="25">
        <f>VLOOKUP(B10,'Table 1'!$B$5:$U$42,20,FALSE)</f>
        <v>47.88587585478242</v>
      </c>
      <c r="E10" s="26"/>
      <c r="F10" s="27"/>
      <c r="G10" s="23"/>
      <c r="H10" s="23"/>
      <c r="I10" s="23"/>
      <c r="J10" s="23"/>
      <c r="K10" s="23"/>
    </row>
    <row r="11" spans="2:11" ht="12" customHeight="1">
      <c r="B11" s="19" t="s">
        <v>5</v>
      </c>
      <c r="D11" s="25">
        <f>VLOOKUP(B11,'Table 1'!$B$5:$U$42,20,FALSE)</f>
        <v>43.31605604277522</v>
      </c>
      <c r="E11" s="26"/>
      <c r="F11" s="27"/>
      <c r="G11" s="23"/>
      <c r="H11" s="23"/>
      <c r="I11" s="23"/>
      <c r="J11" s="23"/>
      <c r="K11" s="23"/>
    </row>
    <row r="12" spans="2:11" ht="12" customHeight="1">
      <c r="B12" s="19" t="s">
        <v>1</v>
      </c>
      <c r="D12" s="25">
        <f>VLOOKUP(B12,'Table 1'!$B$5:$U$42,20,FALSE)</f>
        <v>41.60148468095367</v>
      </c>
      <c r="E12" s="26"/>
      <c r="F12" s="27"/>
      <c r="G12" s="23"/>
      <c r="H12" s="23"/>
      <c r="I12" s="23"/>
      <c r="J12" s="23"/>
      <c r="K12" s="23"/>
    </row>
    <row r="13" spans="2:11" ht="12" customHeight="1">
      <c r="B13" s="19" t="s">
        <v>20</v>
      </c>
      <c r="D13" s="25">
        <f>VLOOKUP(B13,'Table 1'!$B$5:$U$42,20,FALSE)</f>
        <v>38.471758409330356</v>
      </c>
      <c r="E13" s="26"/>
      <c r="F13" s="27"/>
      <c r="G13" s="23"/>
      <c r="H13" s="23"/>
      <c r="I13" s="23"/>
      <c r="J13" s="23"/>
      <c r="K13" s="23"/>
    </row>
    <row r="14" spans="2:11" ht="12" customHeight="1">
      <c r="B14" s="19" t="s">
        <v>13</v>
      </c>
      <c r="D14" s="25">
        <f>VLOOKUP(B14,'Table 1'!$B$5:$U$42,20,FALSE)</f>
        <v>34.67650216804902</v>
      </c>
      <c r="E14" s="26"/>
      <c r="F14" s="27"/>
      <c r="G14" s="23"/>
      <c r="H14" s="23"/>
      <c r="I14" s="23"/>
      <c r="J14" s="23"/>
      <c r="K14" s="23"/>
    </row>
    <row r="15" spans="2:11" ht="12" customHeight="1">
      <c r="B15" s="19" t="s">
        <v>16</v>
      </c>
      <c r="D15" s="25">
        <f>VLOOKUP(B15,'Table 1'!$B$5:$U$42,20,FALSE)</f>
        <v>33.7576798368736</v>
      </c>
      <c r="E15" s="26"/>
      <c r="F15" s="27"/>
      <c r="G15" s="23"/>
      <c r="H15" s="23"/>
      <c r="I15" s="23"/>
      <c r="J15" s="23"/>
      <c r="K15" s="23"/>
    </row>
    <row r="16" spans="2:11" ht="12" customHeight="1">
      <c r="B16" s="19" t="s">
        <v>0</v>
      </c>
      <c r="D16" s="25">
        <f>VLOOKUP(B16,'Table 1'!$B$5:$U$42,20,FALSE)</f>
        <v>29.599271867900146</v>
      </c>
      <c r="E16" s="26"/>
      <c r="F16" s="27"/>
      <c r="G16" s="23"/>
      <c r="H16" s="23"/>
      <c r="I16" s="23"/>
      <c r="J16" s="23"/>
      <c r="K16" s="23"/>
    </row>
    <row r="17" spans="2:11" ht="12" customHeight="1">
      <c r="B17" s="19" t="s">
        <v>11</v>
      </c>
      <c r="D17" s="25">
        <f>VLOOKUP(B17,'Table 1'!$B$5:$U$42,20,FALSE)</f>
        <v>29.354190395958824</v>
      </c>
      <c r="E17" s="26"/>
      <c r="F17" s="27"/>
      <c r="G17" s="23"/>
      <c r="H17" s="23"/>
      <c r="I17" s="23"/>
      <c r="J17" s="23"/>
      <c r="K17" s="23"/>
    </row>
    <row r="18" spans="2:11" ht="12" customHeight="1">
      <c r="B18" s="19" t="s">
        <v>7</v>
      </c>
      <c r="D18" s="25">
        <f>VLOOKUP(B18,'Table 1'!$B$5:$U$42,20,FALSE)</f>
        <v>24.139592660482283</v>
      </c>
      <c r="E18" s="26"/>
      <c r="F18" s="27"/>
      <c r="G18" s="23"/>
      <c r="H18" s="23"/>
      <c r="I18" s="23"/>
      <c r="J18" s="23"/>
      <c r="K18" s="23"/>
    </row>
    <row r="19" spans="2:11" ht="12" customHeight="1">
      <c r="B19" s="19" t="s">
        <v>17</v>
      </c>
      <c r="D19" s="25">
        <f>VLOOKUP(B19,'Table 1'!$B$5:$U$42,20,FALSE)</f>
        <v>22.937152505159844</v>
      </c>
      <c r="E19" s="26"/>
      <c r="F19" s="27"/>
      <c r="G19" s="23"/>
      <c r="H19" s="23"/>
      <c r="I19" s="23"/>
      <c r="J19" s="23"/>
      <c r="K19" s="23"/>
    </row>
    <row r="20" spans="2:11" ht="12" customHeight="1">
      <c r="B20" s="19" t="str">
        <f>'Table 1'!B13</f>
        <v>Greece</v>
      </c>
      <c r="D20" s="25">
        <f>VLOOKUP(B20,'Table 1'!$B$5:$U$42,20,FALSE)</f>
        <v>22.678068131856975</v>
      </c>
      <c r="E20" s="26"/>
      <c r="F20" s="28"/>
      <c r="G20" s="23"/>
      <c r="H20" s="23"/>
      <c r="I20" s="23"/>
      <c r="J20" s="23"/>
      <c r="K20" s="23"/>
    </row>
    <row r="21" spans="2:11" ht="12" customHeight="1">
      <c r="B21" s="19" t="s">
        <v>25</v>
      </c>
      <c r="D21" s="25">
        <f>VLOOKUP(B21,'Table 1'!$B$5:$U$42,20,FALSE)</f>
        <v>22.11635906787507</v>
      </c>
      <c r="E21" s="29"/>
      <c r="F21" s="27"/>
      <c r="G21" s="23"/>
      <c r="H21" s="23"/>
      <c r="I21" s="23"/>
      <c r="J21" s="23"/>
      <c r="K21" s="23"/>
    </row>
    <row r="22" spans="2:11" ht="12" customHeight="1">
      <c r="B22" s="19" t="s">
        <v>10</v>
      </c>
      <c r="D22" s="25">
        <f>VLOOKUP(B22,'Table 1'!$B$5:$U$42,20,FALSE)</f>
        <v>20.79610334435329</v>
      </c>
      <c r="E22" s="26"/>
      <c r="F22" s="30"/>
      <c r="G22" s="23"/>
      <c r="H22" s="23"/>
      <c r="I22" s="23"/>
      <c r="J22" s="23"/>
      <c r="K22" s="23"/>
    </row>
    <row r="23" spans="2:11" ht="12" customHeight="1">
      <c r="B23" s="19" t="s">
        <v>2</v>
      </c>
      <c r="D23" s="25">
        <f>VLOOKUP(B23,'Table 1'!$B$5:$U$42,20,FALSE)</f>
        <v>20.25876397517594</v>
      </c>
      <c r="E23" s="26"/>
      <c r="F23" s="27"/>
      <c r="G23" s="23"/>
      <c r="H23" s="23"/>
      <c r="I23" s="23"/>
      <c r="J23" s="23"/>
      <c r="K23" s="23"/>
    </row>
    <row r="24" spans="2:11" ht="12" customHeight="1">
      <c r="B24" s="19" t="s">
        <v>19</v>
      </c>
      <c r="D24" s="25">
        <f>VLOOKUP(B24,'Table 1'!$B$5:$U$42,20,FALSE)</f>
        <v>19.429298818387373</v>
      </c>
      <c r="E24" s="26"/>
      <c r="F24" s="27"/>
      <c r="G24" s="23"/>
      <c r="H24" s="23"/>
      <c r="I24" s="23"/>
      <c r="J24" s="23"/>
      <c r="K24" s="23"/>
    </row>
    <row r="25" spans="2:11" ht="12" customHeight="1">
      <c r="B25" s="19" t="s">
        <v>23</v>
      </c>
      <c r="D25" s="25">
        <f>VLOOKUP(B25,'Table 1'!$B$5:$U$42,20,FALSE)</f>
        <v>19.09527881677137</v>
      </c>
      <c r="E25" s="26"/>
      <c r="F25" s="27"/>
      <c r="G25" s="23"/>
      <c r="H25" s="23"/>
      <c r="I25" s="23"/>
      <c r="J25" s="23"/>
      <c r="K25" s="23"/>
    </row>
    <row r="26" spans="2:11" ht="12" customHeight="1">
      <c r="B26" s="19" t="s">
        <v>35</v>
      </c>
      <c r="D26" s="25">
        <f>VLOOKUP(B26,'Table 1'!$B$5:$U$42,20,FALSE)</f>
        <v>19.00617190555743</v>
      </c>
      <c r="E26" s="26"/>
      <c r="F26" s="27"/>
      <c r="G26" s="23"/>
      <c r="H26" s="23"/>
      <c r="I26" s="23"/>
      <c r="J26" s="23"/>
      <c r="K26" s="23"/>
    </row>
    <row r="27" spans="2:11" ht="12" customHeight="1">
      <c r="B27" s="19" t="s">
        <v>12</v>
      </c>
      <c r="D27" s="25">
        <f>VLOOKUP(B27,'Table 1'!$B$5:$U$42,20,FALSE)</f>
        <v>18.19464565046133</v>
      </c>
      <c r="E27" s="26"/>
      <c r="F27" s="27"/>
      <c r="G27" s="23"/>
      <c r="H27" s="23"/>
      <c r="I27" s="23"/>
      <c r="J27" s="23"/>
      <c r="K27" s="23"/>
    </row>
    <row r="28" spans="2:11" ht="12" customHeight="1">
      <c r="B28" s="19" t="s">
        <v>30</v>
      </c>
      <c r="D28" s="25">
        <f>VLOOKUP(B28,'Table 1'!$B$5:$U$42,20,FALSE)</f>
        <v>17.501159969074767</v>
      </c>
      <c r="E28" s="26"/>
      <c r="F28" s="27"/>
      <c r="G28" s="23"/>
      <c r="H28" s="23"/>
      <c r="I28" s="23"/>
      <c r="J28" s="23"/>
      <c r="K28" s="23"/>
    </row>
    <row r="29" spans="2:11" ht="12" customHeight="1">
      <c r="B29" s="19" t="s">
        <v>6</v>
      </c>
      <c r="D29" s="25">
        <f>VLOOKUP(B29,'Table 1'!$B$5:$U$42,20,FALSE)</f>
        <v>16.872607781130593</v>
      </c>
      <c r="E29" s="26"/>
      <c r="F29" s="27"/>
      <c r="G29" s="23"/>
      <c r="H29" s="23"/>
      <c r="I29" s="23"/>
      <c r="J29" s="23"/>
      <c r="K29" s="23"/>
    </row>
    <row r="30" spans="2:11" ht="12" customHeight="1">
      <c r="B30" s="19" t="s">
        <v>22</v>
      </c>
      <c r="D30" s="25">
        <f>VLOOKUP(B30,'Table 1'!$B$5:$U$42,20,FALSE)</f>
        <v>15.189839082005548</v>
      </c>
      <c r="E30" s="26"/>
      <c r="F30" s="27"/>
      <c r="G30" s="23"/>
      <c r="H30" s="23"/>
      <c r="I30" s="23"/>
      <c r="J30" s="23"/>
      <c r="K30" s="23"/>
    </row>
    <row r="31" spans="2:11" ht="12" customHeight="1">
      <c r="B31" s="19" t="s">
        <v>18</v>
      </c>
      <c r="D31" s="25">
        <f>VLOOKUP(B31,'Table 1'!$B$5:$U$42,20,FALSE)</f>
        <v>14.972050586748937</v>
      </c>
      <c r="E31" s="26"/>
      <c r="F31" s="27"/>
      <c r="G31" s="23"/>
      <c r="H31" s="23"/>
      <c r="I31" s="23"/>
      <c r="J31" s="23"/>
      <c r="K31" s="23"/>
    </row>
    <row r="32" spans="1:11" ht="12" customHeight="1">
      <c r="A32" s="24"/>
      <c r="B32" s="19" t="s">
        <v>4</v>
      </c>
      <c r="D32" s="25">
        <f>VLOOKUP(B32,'Table 1'!$B$5:$U$42,20,FALSE)</f>
        <v>14.356326890034229</v>
      </c>
      <c r="E32" s="26"/>
      <c r="F32" s="27"/>
      <c r="G32" s="23"/>
      <c r="H32" s="23"/>
      <c r="I32" s="23"/>
      <c r="J32" s="23"/>
      <c r="K32" s="23"/>
    </row>
    <row r="33" spans="2:11" ht="12" customHeight="1">
      <c r="B33" s="19" t="s">
        <v>15</v>
      </c>
      <c r="D33" s="25">
        <f>VLOOKUP(B33,'Table 1'!$B$5:$U$42,20,FALSE)</f>
        <v>13.759295421446044</v>
      </c>
      <c r="E33" s="26"/>
      <c r="F33" s="27"/>
      <c r="G33" s="23"/>
      <c r="H33" s="23"/>
      <c r="I33" s="23"/>
      <c r="J33" s="23"/>
      <c r="K33" s="23"/>
    </row>
    <row r="34" spans="2:11" ht="12" customHeight="1">
      <c r="B34" s="19" t="s">
        <v>24</v>
      </c>
      <c r="D34" s="25">
        <f>VLOOKUP(B34,'Table 1'!$B$5:$U$42,20,FALSE)</f>
        <v>13.404176120279532</v>
      </c>
      <c r="E34" s="26"/>
      <c r="F34" s="27"/>
      <c r="G34" s="23"/>
      <c r="H34" s="23"/>
      <c r="I34" s="23"/>
      <c r="J34" s="23"/>
      <c r="K34" s="23"/>
    </row>
    <row r="35" spans="2:11" ht="12" customHeight="1">
      <c r="B35" s="19" t="s">
        <v>3</v>
      </c>
      <c r="D35" s="25">
        <f>VLOOKUP(B35,'Table 1'!$B$5:$U$42,20,FALSE)</f>
        <v>13.107188292560974</v>
      </c>
      <c r="E35" s="26"/>
      <c r="F35" s="27"/>
      <c r="G35" s="23"/>
      <c r="H35" s="23"/>
      <c r="I35" s="23"/>
      <c r="J35" s="23"/>
      <c r="K35" s="23"/>
    </row>
    <row r="36" spans="3:11" ht="12" customHeight="1">
      <c r="D36" s="25"/>
      <c r="E36" s="22"/>
      <c r="F36" s="27"/>
      <c r="G36" s="23"/>
      <c r="H36" s="23"/>
      <c r="I36" s="23"/>
      <c r="J36" s="23"/>
      <c r="K36" s="23"/>
    </row>
    <row r="37" spans="2:11" ht="12" customHeight="1">
      <c r="B37" s="19" t="s">
        <v>14</v>
      </c>
      <c r="D37" s="25">
        <f>VLOOKUP(B37,'Table 1'!$B$5:$U$42,20,FALSE)</f>
        <v>75.81981489975034</v>
      </c>
      <c r="E37" s="22"/>
      <c r="F37" s="27"/>
      <c r="G37" s="23"/>
      <c r="H37" s="23"/>
      <c r="I37" s="23"/>
      <c r="J37" s="23"/>
      <c r="K37" s="23"/>
    </row>
    <row r="38" spans="3:11" ht="12" customHeight="1">
      <c r="D38" s="25"/>
      <c r="E38" s="22"/>
      <c r="F38" s="27"/>
      <c r="G38" s="23"/>
      <c r="H38" s="23"/>
      <c r="I38" s="23"/>
      <c r="J38" s="23"/>
      <c r="K38" s="23"/>
    </row>
    <row r="39" spans="2:11" ht="12" customHeight="1">
      <c r="B39" s="19" t="s">
        <v>29</v>
      </c>
      <c r="D39" s="25">
        <f>VLOOKUP(B39,'Table 1'!$B$5:$U$42,20,FALSE)</f>
        <v>44.07594998444626</v>
      </c>
      <c r="E39" s="22"/>
      <c r="F39" s="27"/>
      <c r="G39" s="23"/>
      <c r="H39" s="23"/>
      <c r="I39" s="23"/>
      <c r="J39" s="23"/>
      <c r="K39" s="23"/>
    </row>
    <row r="40" spans="2:11" ht="12" customHeight="1">
      <c r="B40" s="19" t="s">
        <v>28</v>
      </c>
      <c r="D40" s="25">
        <f>VLOOKUP(B40,'Table 1'!$B$5:$U$42,20,FALSE)</f>
        <v>39.94363103628402</v>
      </c>
      <c r="E40" s="22"/>
      <c r="F40" s="27"/>
      <c r="G40" s="23"/>
      <c r="H40" s="23"/>
      <c r="I40" s="23"/>
      <c r="J40" s="23"/>
      <c r="K40" s="23"/>
    </row>
    <row r="41" spans="2:11" ht="12" customHeight="1">
      <c r="B41" s="19" t="s">
        <v>9</v>
      </c>
      <c r="D41" s="25">
        <f>VLOOKUP(B41,'Table 1'!$B$5:$U$42,20,FALSE)</f>
        <v>27.07662677350573</v>
      </c>
      <c r="E41" s="22"/>
      <c r="F41" s="27"/>
      <c r="G41" s="23"/>
      <c r="H41" s="23"/>
      <c r="I41" s="23"/>
      <c r="J41" s="23"/>
      <c r="K41" s="23"/>
    </row>
    <row r="42" spans="2:11" ht="12" customHeight="1">
      <c r="B42" s="19" t="s">
        <v>37</v>
      </c>
      <c r="D42" s="25">
        <f>VLOOKUP(B42,'Table 1'!$B$5:$U$42,20,FALSE)</f>
        <v>21.538228018159966</v>
      </c>
      <c r="E42" s="22"/>
      <c r="F42" s="27"/>
      <c r="G42" s="23"/>
      <c r="H42" s="23"/>
      <c r="I42" s="23"/>
      <c r="J42" s="23"/>
      <c r="K42" s="23"/>
    </row>
    <row r="43" spans="2:11" ht="12" customHeight="1">
      <c r="B43" s="19" t="s">
        <v>43</v>
      </c>
      <c r="D43" s="25">
        <f>VLOOKUP(B43,'Table 1'!$B$5:$U$42,20,FALSE)</f>
        <v>21.151322143241057</v>
      </c>
      <c r="E43" s="22"/>
      <c r="F43" s="27"/>
      <c r="G43" s="23"/>
      <c r="H43" s="23"/>
      <c r="I43" s="23"/>
      <c r="J43" s="23"/>
      <c r="K43" s="23"/>
    </row>
    <row r="44" spans="2:11" ht="13.5" customHeight="1">
      <c r="B44" s="19" t="s">
        <v>33</v>
      </c>
      <c r="D44" s="25">
        <f>VLOOKUP(B44,'Table 1'!$B$5:$U$42,20,FALSE)</f>
        <v>18.779443188688596</v>
      </c>
      <c r="E44" s="22"/>
      <c r="F44" s="23"/>
      <c r="G44" s="23"/>
      <c r="H44" s="23"/>
      <c r="I44" s="23"/>
      <c r="J44" s="23"/>
      <c r="K44" s="23"/>
    </row>
    <row r="45" spans="2:8" ht="15" customHeight="1">
      <c r="B45" s="19" t="s">
        <v>36</v>
      </c>
      <c r="D45" s="25">
        <f>VLOOKUP(B45,'Table 1'!$B$5:$U$42,20,FALSE)</f>
        <v>18.681710026554406</v>
      </c>
      <c r="E45" s="22"/>
      <c r="F45" s="23"/>
      <c r="G45" s="23"/>
      <c r="H45" s="23"/>
    </row>
    <row r="46" spans="4:7" ht="14.5" customHeight="1">
      <c r="D46" s="25"/>
      <c r="F46" s="23"/>
      <c r="G46" s="23"/>
    </row>
    <row r="48" ht="13">
      <c r="B48" s="48" t="s">
        <v>49</v>
      </c>
    </row>
    <row r="49" ht="13">
      <c r="B49" s="64" t="s">
        <v>47</v>
      </c>
    </row>
    <row r="53" ht="13">
      <c r="B53" s="87"/>
    </row>
    <row r="54" ht="15">
      <c r="B54" s="88"/>
    </row>
    <row r="58" ht="15">
      <c r="B58" s="48"/>
    </row>
    <row r="59" ht="13">
      <c r="B59" s="64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45"/>
  <sheetViews>
    <sheetView workbookViewId="0" topLeftCell="A8">
      <selection activeCell="A12" sqref="A12:XFD12"/>
    </sheetView>
  </sheetViews>
  <sheetFormatPr defaultColWidth="9.140625" defaultRowHeight="15"/>
  <cols>
    <col min="1" max="1" width="9.140625" style="37" customWidth="1"/>
    <col min="2" max="2" width="23.00390625" style="37" customWidth="1"/>
    <col min="3" max="20" width="6.8515625" style="37" customWidth="1"/>
    <col min="21" max="21" width="7.421875" style="37" customWidth="1"/>
    <col min="22" max="16384" width="9.140625" style="37" customWidth="1"/>
  </cols>
  <sheetData>
    <row r="2" spans="2:20" s="34" customFormat="1" ht="14.5" customHeight="1">
      <c r="B2" s="33" t="s">
        <v>52</v>
      </c>
      <c r="C2" s="33"/>
      <c r="D2" s="65"/>
      <c r="E2" s="65"/>
      <c r="F2" s="65"/>
      <c r="G2" s="33"/>
      <c r="H2" s="33"/>
      <c r="I2" s="33"/>
      <c r="J2" s="33"/>
      <c r="K2" s="33"/>
      <c r="L2" s="33"/>
      <c r="M2" s="36"/>
      <c r="N2" s="36"/>
      <c r="O2" s="36"/>
      <c r="P2" s="36"/>
      <c r="Q2" s="36"/>
      <c r="R2" s="36"/>
      <c r="S2" s="36"/>
      <c r="T2" s="36"/>
    </row>
    <row r="3" spans="2:20" s="34" customFormat="1" ht="15">
      <c r="B3" s="1" t="s">
        <v>32</v>
      </c>
      <c r="C3" s="1"/>
      <c r="D3" s="66"/>
      <c r="E3" s="66"/>
      <c r="F3" s="66"/>
      <c r="G3" s="1"/>
      <c r="H3" s="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1" s="34" customFormat="1" ht="21.5" customHeight="1">
      <c r="B4" s="63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5">
        <v>2021</v>
      </c>
      <c r="U4" s="6">
        <v>2022</v>
      </c>
    </row>
    <row r="5" spans="2:21" ht="15.5" customHeight="1">
      <c r="B5" s="58" t="s">
        <v>42</v>
      </c>
      <c r="C5" s="59">
        <v>9.604988813825708</v>
      </c>
      <c r="D5" s="59">
        <v>10.181582296745823</v>
      </c>
      <c r="E5" s="59">
        <v>10.778381325086295</v>
      </c>
      <c r="F5" s="59">
        <v>11.748671233512004</v>
      </c>
      <c r="G5" s="59">
        <v>12.551782631986812</v>
      </c>
      <c r="H5" s="59">
        <v>13.850348292822122</v>
      </c>
      <c r="I5" s="59">
        <v>14.405324409663137</v>
      </c>
      <c r="J5" s="59">
        <v>14.54664113396816</v>
      </c>
      <c r="K5" s="59">
        <v>16.00216184200997</v>
      </c>
      <c r="L5" s="59">
        <v>16.65909438629897</v>
      </c>
      <c r="M5" s="59">
        <v>17.415867285097466</v>
      </c>
      <c r="N5" s="59">
        <v>17.819696177206406</v>
      </c>
      <c r="O5" s="59">
        <v>17.978481079540792</v>
      </c>
      <c r="P5" s="59">
        <v>18.41128554010659</v>
      </c>
      <c r="Q5" s="59">
        <v>19.096096882000406</v>
      </c>
      <c r="R5" s="59">
        <v>19.88703973053664</v>
      </c>
      <c r="S5" s="59">
        <v>22.037648121408377</v>
      </c>
      <c r="T5" s="59">
        <v>21.92570800162355</v>
      </c>
      <c r="U5" s="60">
        <v>23.019673473745154</v>
      </c>
    </row>
    <row r="6" spans="2:21" ht="13">
      <c r="B6" s="10" t="s">
        <v>15</v>
      </c>
      <c r="C6" s="11">
        <v>1.9164416575049716</v>
      </c>
      <c r="D6" s="11">
        <v>2.3247832248573497</v>
      </c>
      <c r="E6" s="11">
        <v>2.65794282922876</v>
      </c>
      <c r="F6" s="11">
        <v>3.14016888866083</v>
      </c>
      <c r="G6" s="11">
        <v>3.610992839006699</v>
      </c>
      <c r="H6" s="11">
        <v>4.746487781615979</v>
      </c>
      <c r="I6" s="11">
        <v>6.004214613228505</v>
      </c>
      <c r="J6" s="11">
        <v>6.302145863328919</v>
      </c>
      <c r="K6" s="11">
        <v>7.085929739596936</v>
      </c>
      <c r="L6" s="11">
        <v>7.671397582903153</v>
      </c>
      <c r="M6" s="11">
        <v>8.037976759514324</v>
      </c>
      <c r="N6" s="11">
        <v>8.060039110005581</v>
      </c>
      <c r="O6" s="11">
        <v>8.743747827907757</v>
      </c>
      <c r="P6" s="11">
        <v>9.135854427192083</v>
      </c>
      <c r="Q6" s="11">
        <v>9.47185400497731</v>
      </c>
      <c r="R6" s="11">
        <v>9.928941888028325</v>
      </c>
      <c r="S6" s="11">
        <v>13.000247721672222</v>
      </c>
      <c r="T6" s="11">
        <v>13.00674243457729</v>
      </c>
      <c r="U6" s="11">
        <v>13.759295421446044</v>
      </c>
    </row>
    <row r="7" spans="2:21" ht="13">
      <c r="B7" s="10" t="s">
        <v>23</v>
      </c>
      <c r="C7" s="11">
        <v>9.230634629034679</v>
      </c>
      <c r="D7" s="11">
        <v>9.172931620268752</v>
      </c>
      <c r="E7" s="11">
        <v>9.415387660249772</v>
      </c>
      <c r="F7" s="11">
        <v>9.097630706684354</v>
      </c>
      <c r="G7" s="11">
        <v>10.344928249422384</v>
      </c>
      <c r="H7" s="11">
        <v>12.00528162903145</v>
      </c>
      <c r="I7" s="11">
        <v>13.927463928095488</v>
      </c>
      <c r="J7" s="11">
        <v>14.15158220639498</v>
      </c>
      <c r="K7" s="11">
        <v>15.836639537957655</v>
      </c>
      <c r="L7" s="11">
        <v>18.897668436570704</v>
      </c>
      <c r="M7" s="11">
        <v>18.04989093272687</v>
      </c>
      <c r="N7" s="11">
        <v>18.261110269476188</v>
      </c>
      <c r="O7" s="11">
        <v>18.760193254984742</v>
      </c>
      <c r="P7" s="11">
        <v>18.694713014652546</v>
      </c>
      <c r="Q7" s="11">
        <v>20.580967142783525</v>
      </c>
      <c r="R7" s="11">
        <v>21.545488764287928</v>
      </c>
      <c r="S7" s="11">
        <v>23.319154481554417</v>
      </c>
      <c r="T7" s="11">
        <v>19.446858809236826</v>
      </c>
      <c r="U7" s="11">
        <v>19.09527881677137</v>
      </c>
    </row>
    <row r="8" spans="2:21" ht="13">
      <c r="B8" s="10" t="s">
        <v>12</v>
      </c>
      <c r="C8" s="11">
        <v>6.772962569350883</v>
      </c>
      <c r="D8" s="11">
        <v>7.113168110305505</v>
      </c>
      <c r="E8" s="11">
        <v>7.361806543260332</v>
      </c>
      <c r="F8" s="11">
        <v>7.895076043552845</v>
      </c>
      <c r="G8" s="11">
        <v>8.673508016818438</v>
      </c>
      <c r="H8" s="11">
        <v>9.977380475981592</v>
      </c>
      <c r="I8" s="11">
        <v>10.51324929215258</v>
      </c>
      <c r="J8" s="11">
        <v>10.945206611811702</v>
      </c>
      <c r="K8" s="11">
        <v>12.813679124810164</v>
      </c>
      <c r="L8" s="11">
        <v>13.927438596798366</v>
      </c>
      <c r="M8" s="11">
        <v>15.073917750333713</v>
      </c>
      <c r="N8" s="11">
        <v>15.069623265051483</v>
      </c>
      <c r="O8" s="11">
        <v>14.925639145339684</v>
      </c>
      <c r="P8" s="11">
        <v>14.798981349585944</v>
      </c>
      <c r="Q8" s="11">
        <v>15.139469423941248</v>
      </c>
      <c r="R8" s="11">
        <v>16.23890529703359</v>
      </c>
      <c r="S8" s="11">
        <v>17.30344710627099</v>
      </c>
      <c r="T8" s="11">
        <v>17.670513145785783</v>
      </c>
      <c r="U8" s="11">
        <v>18.19464565046133</v>
      </c>
    </row>
    <row r="9" spans="2:21" ht="13">
      <c r="B9" s="10" t="s">
        <v>1</v>
      </c>
      <c r="C9" s="11">
        <v>14.8390573296343</v>
      </c>
      <c r="D9" s="11">
        <v>15.955052073880854</v>
      </c>
      <c r="E9" s="11">
        <v>16.331896310987513</v>
      </c>
      <c r="F9" s="11">
        <v>17.74667900839796</v>
      </c>
      <c r="G9" s="11">
        <v>18.54283579167484</v>
      </c>
      <c r="H9" s="11">
        <v>19.947758611548355</v>
      </c>
      <c r="I9" s="11">
        <v>21.887705382831378</v>
      </c>
      <c r="J9" s="11">
        <v>23.38869772375574</v>
      </c>
      <c r="K9" s="11">
        <v>25.465142103588384</v>
      </c>
      <c r="L9" s="11">
        <v>27.173444281993465</v>
      </c>
      <c r="M9" s="11">
        <v>29.309916775369942</v>
      </c>
      <c r="N9" s="11">
        <v>30.46888432015026</v>
      </c>
      <c r="O9" s="11">
        <v>31.714784640036736</v>
      </c>
      <c r="P9" s="11">
        <v>34.38738168684601</v>
      </c>
      <c r="Q9" s="11">
        <v>35.15949591361341</v>
      </c>
      <c r="R9" s="11">
        <v>37.01992677596987</v>
      </c>
      <c r="S9" s="11">
        <v>31.68076281287991</v>
      </c>
      <c r="T9" s="11">
        <v>41.00885887578468</v>
      </c>
      <c r="U9" s="11">
        <v>41.60148468095367</v>
      </c>
    </row>
    <row r="10" spans="2:21" ht="13">
      <c r="B10" s="10" t="s">
        <v>10</v>
      </c>
      <c r="C10" s="11">
        <v>6.206808184406067</v>
      </c>
      <c r="D10" s="11">
        <v>7.167113828533829</v>
      </c>
      <c r="E10" s="11">
        <v>8.465975978522296</v>
      </c>
      <c r="F10" s="11">
        <v>10.038954883110915</v>
      </c>
      <c r="G10" s="11">
        <v>10.071548836793822</v>
      </c>
      <c r="H10" s="11">
        <v>10.851354761897321</v>
      </c>
      <c r="I10" s="11">
        <v>11.66721916098743</v>
      </c>
      <c r="J10" s="11">
        <v>12.470070396012705</v>
      </c>
      <c r="K10" s="11">
        <v>13.548843909876545</v>
      </c>
      <c r="L10" s="11">
        <v>13.757100871385699</v>
      </c>
      <c r="M10" s="11">
        <v>14.381256982260382</v>
      </c>
      <c r="N10" s="11">
        <v>14.901155200057328</v>
      </c>
      <c r="O10" s="11">
        <v>14.884789902803655</v>
      </c>
      <c r="P10" s="11">
        <v>15.472277243351432</v>
      </c>
      <c r="Q10" s="11">
        <v>16.660270838084003</v>
      </c>
      <c r="R10" s="11">
        <v>17.266353682299158</v>
      </c>
      <c r="S10" s="11">
        <v>19.08998382817784</v>
      </c>
      <c r="T10" s="11">
        <v>19.395215850057607</v>
      </c>
      <c r="U10" s="11">
        <v>20.79610334435329</v>
      </c>
    </row>
    <row r="11" spans="2:21" ht="13">
      <c r="B11" s="10" t="s">
        <v>20</v>
      </c>
      <c r="C11" s="11">
        <v>18.420074318309773</v>
      </c>
      <c r="D11" s="11">
        <v>17.47761140883135</v>
      </c>
      <c r="E11" s="11">
        <v>16.01097645271212</v>
      </c>
      <c r="F11" s="11">
        <v>17.138707155131655</v>
      </c>
      <c r="G11" s="11">
        <v>18.81075296231543</v>
      </c>
      <c r="H11" s="11">
        <v>23.009320991877193</v>
      </c>
      <c r="I11" s="11">
        <v>24.57473655705638</v>
      </c>
      <c r="J11" s="11">
        <v>25.51529752027536</v>
      </c>
      <c r="K11" s="11">
        <v>25.586165959082418</v>
      </c>
      <c r="L11" s="11">
        <v>25.35612091499413</v>
      </c>
      <c r="M11" s="11">
        <v>26.13013696040435</v>
      </c>
      <c r="N11" s="11">
        <v>28.98701816886076</v>
      </c>
      <c r="O11" s="11">
        <v>29.23205224726924</v>
      </c>
      <c r="P11" s="11">
        <v>29.53808409798926</v>
      </c>
      <c r="Q11" s="11">
        <v>29.96979012886899</v>
      </c>
      <c r="R11" s="11">
        <v>31.72968301584682</v>
      </c>
      <c r="S11" s="11">
        <v>30.069383956412292</v>
      </c>
      <c r="T11" s="11">
        <v>37.44230267308735</v>
      </c>
      <c r="U11" s="11">
        <v>38.471758409330356</v>
      </c>
    </row>
    <row r="12" spans="2:21" ht="13">
      <c r="B12" s="10" t="s">
        <v>3</v>
      </c>
      <c r="C12" s="11">
        <v>2.3775956707231325</v>
      </c>
      <c r="D12" s="11">
        <v>2.8215106360250832</v>
      </c>
      <c r="E12" s="11">
        <v>3.073498258692004</v>
      </c>
      <c r="F12" s="11">
        <v>3.496588465035128</v>
      </c>
      <c r="G12" s="11">
        <v>3.9791382937475444</v>
      </c>
      <c r="H12" s="11">
        <v>5.243378266348893</v>
      </c>
      <c r="I12" s="11">
        <v>5.755323354178637</v>
      </c>
      <c r="J12" s="11">
        <v>6.6045645199503875</v>
      </c>
      <c r="K12" s="11">
        <v>7.028897763717958</v>
      </c>
      <c r="L12" s="11">
        <v>7.520502183278068</v>
      </c>
      <c r="M12" s="11">
        <v>8.51592078663789</v>
      </c>
      <c r="N12" s="11">
        <v>9.083126875449391</v>
      </c>
      <c r="O12" s="11">
        <v>9.188945510541556</v>
      </c>
      <c r="P12" s="11">
        <v>10.520307515918944</v>
      </c>
      <c r="Q12" s="11">
        <v>10.941819379556222</v>
      </c>
      <c r="R12" s="11">
        <v>11.978704044305436</v>
      </c>
      <c r="S12" s="11">
        <v>16.160239086671062</v>
      </c>
      <c r="T12" s="11">
        <v>12.376080363479412</v>
      </c>
      <c r="U12" s="11">
        <v>13.107188292560974</v>
      </c>
    </row>
    <row r="13" spans="2:21" ht="13">
      <c r="B13" s="10" t="s">
        <v>27</v>
      </c>
      <c r="C13" s="11">
        <v>7.1612594183947635</v>
      </c>
      <c r="D13" s="11">
        <v>7.277087058259562</v>
      </c>
      <c r="E13" s="11">
        <v>7.4577555585704225</v>
      </c>
      <c r="F13" s="11">
        <v>8.248712011790827</v>
      </c>
      <c r="G13" s="11">
        <v>8.18323932661944</v>
      </c>
      <c r="H13" s="11">
        <v>8.730624222964465</v>
      </c>
      <c r="I13" s="11">
        <v>10.077324954284197</v>
      </c>
      <c r="J13" s="11">
        <v>11.152675013959968</v>
      </c>
      <c r="K13" s="11">
        <v>13.741265879512762</v>
      </c>
      <c r="L13" s="11">
        <v>15.325966326521904</v>
      </c>
      <c r="M13" s="11">
        <v>15.683130348817006</v>
      </c>
      <c r="N13" s="11">
        <v>15.690279843436281</v>
      </c>
      <c r="O13" s="11">
        <v>15.390467240486041</v>
      </c>
      <c r="P13" s="11">
        <v>17.29961454840972</v>
      </c>
      <c r="Q13" s="11">
        <v>18.001023885010646</v>
      </c>
      <c r="R13" s="11">
        <v>19.632625239526764</v>
      </c>
      <c r="S13" s="11">
        <v>21.74907830895478</v>
      </c>
      <c r="T13" s="11">
        <v>22.017304928791233</v>
      </c>
      <c r="U13" s="11">
        <v>22.678068131856975</v>
      </c>
    </row>
    <row r="14" spans="2:21" ht="13">
      <c r="B14" s="10" t="s">
        <v>25</v>
      </c>
      <c r="C14" s="11">
        <v>8.344547320910726</v>
      </c>
      <c r="D14" s="11">
        <v>8.444379030258343</v>
      </c>
      <c r="E14" s="11">
        <v>9.1558349643269</v>
      </c>
      <c r="F14" s="11">
        <v>9.666744366207363</v>
      </c>
      <c r="G14" s="11">
        <v>10.743935897159878</v>
      </c>
      <c r="H14" s="11">
        <v>12.957740647616694</v>
      </c>
      <c r="I14" s="11">
        <v>13.781770502741853</v>
      </c>
      <c r="J14" s="11">
        <v>13.176239762026714</v>
      </c>
      <c r="K14" s="11">
        <v>14.238857816861678</v>
      </c>
      <c r="L14" s="11">
        <v>15.080898318496857</v>
      </c>
      <c r="M14" s="11">
        <v>15.879475253651554</v>
      </c>
      <c r="N14" s="11">
        <v>16.220963266874993</v>
      </c>
      <c r="O14" s="11">
        <v>17.01463268566302</v>
      </c>
      <c r="P14" s="11">
        <v>17.1183325481792</v>
      </c>
      <c r="Q14" s="11">
        <v>17.022565830603426</v>
      </c>
      <c r="R14" s="11">
        <v>17.851832323988955</v>
      </c>
      <c r="S14" s="11">
        <v>21.219516545223076</v>
      </c>
      <c r="T14" s="11">
        <v>20.735772042786706</v>
      </c>
      <c r="U14" s="11">
        <v>22.11635906787507</v>
      </c>
    </row>
    <row r="15" spans="2:21" ht="13">
      <c r="B15" s="10" t="s">
        <v>2</v>
      </c>
      <c r="C15" s="11">
        <v>9.318902856297068</v>
      </c>
      <c r="D15" s="11">
        <v>9.272062327332106</v>
      </c>
      <c r="E15" s="11">
        <v>8.936262938098036</v>
      </c>
      <c r="F15" s="11">
        <v>9.42550689901375</v>
      </c>
      <c r="G15" s="11">
        <v>11.188156961322814</v>
      </c>
      <c r="H15" s="11">
        <v>12.21469160182991</v>
      </c>
      <c r="I15" s="11">
        <v>12.671397603556297</v>
      </c>
      <c r="J15" s="11">
        <v>10.812880042227494</v>
      </c>
      <c r="K15" s="11">
        <v>13.239293292641523</v>
      </c>
      <c r="L15" s="11">
        <v>13.880210251663009</v>
      </c>
      <c r="M15" s="11">
        <v>14.361542080098912</v>
      </c>
      <c r="N15" s="11">
        <v>14.80312195513627</v>
      </c>
      <c r="O15" s="11">
        <v>15.450603498911697</v>
      </c>
      <c r="P15" s="11">
        <v>15.846539770724421</v>
      </c>
      <c r="Q15" s="11">
        <v>16.38439084573448</v>
      </c>
      <c r="R15" s="11">
        <v>17.174349428367343</v>
      </c>
      <c r="S15" s="11">
        <v>19.109113045596597</v>
      </c>
      <c r="T15" s="11">
        <v>19.20375202097898</v>
      </c>
      <c r="U15" s="11">
        <v>20.25876397517594</v>
      </c>
    </row>
    <row r="16" spans="2:21" ht="13">
      <c r="B16" s="10" t="s">
        <v>11</v>
      </c>
      <c r="C16" s="11">
        <v>23.403925632581338</v>
      </c>
      <c r="D16" s="11">
        <v>23.691251696974692</v>
      </c>
      <c r="E16" s="11">
        <v>22.668147269914368</v>
      </c>
      <c r="F16" s="11">
        <v>22.160988574092652</v>
      </c>
      <c r="G16" s="11">
        <v>21.985619435544415</v>
      </c>
      <c r="H16" s="11">
        <v>23.596376674548576</v>
      </c>
      <c r="I16" s="11">
        <v>25.10270132068656</v>
      </c>
      <c r="J16" s="11">
        <v>25.38911307368811</v>
      </c>
      <c r="K16" s="11">
        <v>26.757134250043585</v>
      </c>
      <c r="L16" s="11">
        <v>28.03985297244813</v>
      </c>
      <c r="M16" s="11">
        <v>27.816571765729826</v>
      </c>
      <c r="N16" s="11">
        <v>28.96872153018688</v>
      </c>
      <c r="O16" s="11">
        <v>28.26638147534156</v>
      </c>
      <c r="P16" s="11">
        <v>27.279786143576768</v>
      </c>
      <c r="Q16" s="11">
        <v>28.04690516216974</v>
      </c>
      <c r="R16" s="11">
        <v>28.465568460064183</v>
      </c>
      <c r="S16" s="11">
        <v>31.022907793703457</v>
      </c>
      <c r="T16" s="11">
        <v>31.28460422359179</v>
      </c>
      <c r="U16" s="11">
        <v>29.354190395958824</v>
      </c>
    </row>
    <row r="17" spans="2:21" ht="13">
      <c r="B17" s="10" t="s">
        <v>35</v>
      </c>
      <c r="C17" s="11">
        <v>6.31592434810839</v>
      </c>
      <c r="D17" s="11">
        <v>7.549384509174684</v>
      </c>
      <c r="E17" s="11">
        <v>8.328379876287896</v>
      </c>
      <c r="F17" s="11">
        <v>9.807281531038846</v>
      </c>
      <c r="G17" s="11">
        <v>11.491511205207546</v>
      </c>
      <c r="H17" s="11">
        <v>12.77543704983633</v>
      </c>
      <c r="I17" s="11">
        <v>13.022696342218348</v>
      </c>
      <c r="J17" s="11">
        <v>12.88068598293405</v>
      </c>
      <c r="K17" s="11">
        <v>15.44064567008808</v>
      </c>
      <c r="L17" s="11">
        <v>16.740671851311156</v>
      </c>
      <c r="M17" s="11">
        <v>17.08155744447363</v>
      </c>
      <c r="N17" s="11">
        <v>17.525499637941333</v>
      </c>
      <c r="O17" s="11">
        <v>17.414724654988056</v>
      </c>
      <c r="P17" s="11">
        <v>18.266975380774337</v>
      </c>
      <c r="Q17" s="11">
        <v>17.795760598937054</v>
      </c>
      <c r="R17" s="11">
        <v>18.18125786392647</v>
      </c>
      <c r="S17" s="11">
        <v>20.358817539944937</v>
      </c>
      <c r="T17" s="11">
        <v>19.157694336985834</v>
      </c>
      <c r="U17" s="11">
        <v>19.00617190555743</v>
      </c>
    </row>
    <row r="18" spans="2:21" ht="13">
      <c r="B18" s="10" t="s">
        <v>19</v>
      </c>
      <c r="C18" s="11">
        <v>3.0710810593331495</v>
      </c>
      <c r="D18" s="11">
        <v>3.131077669352126</v>
      </c>
      <c r="E18" s="11">
        <v>3.263391690598617</v>
      </c>
      <c r="F18" s="11">
        <v>4.000634638447774</v>
      </c>
      <c r="G18" s="11">
        <v>5.13061011764765</v>
      </c>
      <c r="H18" s="11">
        <v>5.920212112719576</v>
      </c>
      <c r="I18" s="11">
        <v>6.160989575494328</v>
      </c>
      <c r="J18" s="11">
        <v>6.244568434090922</v>
      </c>
      <c r="K18" s="11">
        <v>7.110887746981856</v>
      </c>
      <c r="L18" s="11">
        <v>8.42812218503093</v>
      </c>
      <c r="M18" s="11">
        <v>9.143691460048537</v>
      </c>
      <c r="N18" s="11">
        <v>9.902654033584477</v>
      </c>
      <c r="O18" s="11">
        <v>9.833025590950953</v>
      </c>
      <c r="P18" s="11">
        <v>10.478049363494186</v>
      </c>
      <c r="Q18" s="11">
        <v>13.873002818834527</v>
      </c>
      <c r="R18" s="11">
        <v>13.777416522947297</v>
      </c>
      <c r="S18" s="11">
        <v>16.879248868111784</v>
      </c>
      <c r="T18" s="11">
        <v>19.068509886813047</v>
      </c>
      <c r="U18" s="11">
        <v>19.429298818387373</v>
      </c>
    </row>
    <row r="19" spans="2:21" ht="13">
      <c r="B19" s="10" t="s">
        <v>5</v>
      </c>
      <c r="C19" s="11">
        <v>32.79425042264523</v>
      </c>
      <c r="D19" s="11">
        <v>32.2644089631067</v>
      </c>
      <c r="E19" s="11">
        <v>31.141356986566088</v>
      </c>
      <c r="F19" s="11">
        <v>29.614983423637643</v>
      </c>
      <c r="G19" s="11">
        <v>29.81140598908489</v>
      </c>
      <c r="H19" s="11">
        <v>34.317492422466664</v>
      </c>
      <c r="I19" s="11">
        <v>30.375183406393734</v>
      </c>
      <c r="J19" s="11">
        <v>33.47806579287354</v>
      </c>
      <c r="K19" s="11">
        <v>35.708892429502</v>
      </c>
      <c r="L19" s="11">
        <v>37.03695452694664</v>
      </c>
      <c r="M19" s="11">
        <v>38.62877715117866</v>
      </c>
      <c r="N19" s="11">
        <v>37.53844814103241</v>
      </c>
      <c r="O19" s="11">
        <v>37.137714576448275</v>
      </c>
      <c r="P19" s="11">
        <v>39.0084339778758</v>
      </c>
      <c r="Q19" s="11">
        <v>40.019003723523426</v>
      </c>
      <c r="R19" s="11">
        <v>40.928591495459486</v>
      </c>
      <c r="S19" s="11">
        <v>42.13190358201433</v>
      </c>
      <c r="T19" s="11">
        <v>42.098016363186865</v>
      </c>
      <c r="U19" s="11">
        <v>43.31605604277522</v>
      </c>
    </row>
    <row r="20" spans="2:21" ht="13">
      <c r="B20" s="10" t="s">
        <v>0</v>
      </c>
      <c r="C20" s="11">
        <v>17.22130109018884</v>
      </c>
      <c r="D20" s="11">
        <v>16.76788402738843</v>
      </c>
      <c r="E20" s="11">
        <v>16.887441892227038</v>
      </c>
      <c r="F20" s="11">
        <v>16.481660252915457</v>
      </c>
      <c r="G20" s="11">
        <v>17.824470178569936</v>
      </c>
      <c r="H20" s="11">
        <v>19.79797072606165</v>
      </c>
      <c r="I20" s="11">
        <v>19.639478516578272</v>
      </c>
      <c r="J20" s="11">
        <v>19.943126877966925</v>
      </c>
      <c r="K20" s="11">
        <v>21.436852146981526</v>
      </c>
      <c r="L20" s="11">
        <v>22.68944575010994</v>
      </c>
      <c r="M20" s="11">
        <v>23.592179409106066</v>
      </c>
      <c r="N20" s="11">
        <v>25.748381436233593</v>
      </c>
      <c r="O20" s="11">
        <v>25.612461798398378</v>
      </c>
      <c r="P20" s="11">
        <v>26.037929256790665</v>
      </c>
      <c r="Q20" s="11">
        <v>24.694603541587238</v>
      </c>
      <c r="R20" s="11">
        <v>25.474497750331217</v>
      </c>
      <c r="S20" s="11">
        <v>26.772676630410896</v>
      </c>
      <c r="T20" s="11">
        <v>28.166293549119114</v>
      </c>
      <c r="U20" s="11">
        <v>29.599271867900146</v>
      </c>
    </row>
    <row r="21" spans="2:21" ht="13">
      <c r="B21" s="10" t="s">
        <v>4</v>
      </c>
      <c r="C21" s="11">
        <v>0.8985863533156507</v>
      </c>
      <c r="D21" s="11">
        <v>1.401898467696302</v>
      </c>
      <c r="E21" s="11">
        <v>1.4689217232485186</v>
      </c>
      <c r="F21" s="11">
        <v>2.7254347454549483</v>
      </c>
      <c r="G21" s="11">
        <v>2.809081018418788</v>
      </c>
      <c r="H21" s="11">
        <v>2.9285840547947553</v>
      </c>
      <c r="I21" s="11">
        <v>2.851479378288785</v>
      </c>
      <c r="J21" s="11">
        <v>2.8552044852987524</v>
      </c>
      <c r="K21" s="11">
        <v>3.1123697969463167</v>
      </c>
      <c r="L21" s="11">
        <v>3.494076916290687</v>
      </c>
      <c r="M21" s="11">
        <v>4.470886057346339</v>
      </c>
      <c r="N21" s="11">
        <v>4.986972101306695</v>
      </c>
      <c r="O21" s="11">
        <v>5.363770106084136</v>
      </c>
      <c r="P21" s="11">
        <v>6.194430837337338</v>
      </c>
      <c r="Q21" s="11">
        <v>8.94201910013244</v>
      </c>
      <c r="R21" s="11">
        <v>7.046255503812635</v>
      </c>
      <c r="S21" s="11">
        <v>11.699178576461644</v>
      </c>
      <c r="T21" s="11">
        <v>11.729601856131419</v>
      </c>
      <c r="U21" s="11">
        <v>14.356326890034229</v>
      </c>
    </row>
    <row r="22" spans="2:21" ht="13">
      <c r="B22" s="10" t="s">
        <v>22</v>
      </c>
      <c r="C22" s="11">
        <v>4.363730200636517</v>
      </c>
      <c r="D22" s="11">
        <v>6.931079335288907</v>
      </c>
      <c r="E22" s="11">
        <v>7.432751957145905</v>
      </c>
      <c r="F22" s="11">
        <v>8.5748928610419</v>
      </c>
      <c r="G22" s="11">
        <v>8.563772401954921</v>
      </c>
      <c r="H22" s="11">
        <v>11.673476276117112</v>
      </c>
      <c r="I22" s="11">
        <v>12.741886399271182</v>
      </c>
      <c r="J22" s="11">
        <v>13.971882063381386</v>
      </c>
      <c r="K22" s="11">
        <v>15.529863595582505</v>
      </c>
      <c r="L22" s="11">
        <v>16.20512899117527</v>
      </c>
      <c r="M22" s="11">
        <v>14.61759076602163</v>
      </c>
      <c r="N22" s="11">
        <v>14.495074468434964</v>
      </c>
      <c r="O22" s="11">
        <v>14.376766175961874</v>
      </c>
      <c r="P22" s="11">
        <v>13.555832834985107</v>
      </c>
      <c r="Q22" s="11">
        <v>12.548452426937429</v>
      </c>
      <c r="R22" s="11">
        <v>12.6338140801511</v>
      </c>
      <c r="S22" s="11">
        <v>13.850225668428001</v>
      </c>
      <c r="T22" s="11">
        <v>14.133581968072583</v>
      </c>
      <c r="U22" s="11">
        <v>15.189839082005548</v>
      </c>
    </row>
    <row r="23" spans="2:21" ht="13">
      <c r="B23" s="10" t="s">
        <v>24</v>
      </c>
      <c r="C23" s="11">
        <v>0.10241784284040335</v>
      </c>
      <c r="D23" s="11">
        <v>0.12267861611704549</v>
      </c>
      <c r="E23" s="11">
        <v>0.14940208091999174</v>
      </c>
      <c r="F23" s="11">
        <v>0.17693467862481443</v>
      </c>
      <c r="G23" s="11">
        <v>0.19504621620092885</v>
      </c>
      <c r="H23" s="11">
        <v>0.2210487278047183</v>
      </c>
      <c r="I23" s="11">
        <v>0.9785337895068866</v>
      </c>
      <c r="J23" s="11">
        <v>1.8495535714180211</v>
      </c>
      <c r="K23" s="11">
        <v>2.8620460858243986</v>
      </c>
      <c r="L23" s="11">
        <v>3.760107043763173</v>
      </c>
      <c r="M23" s="11">
        <v>4.7439619790539975</v>
      </c>
      <c r="N23" s="11">
        <v>5.118695848914376</v>
      </c>
      <c r="O23" s="11">
        <v>6.208098982993898</v>
      </c>
      <c r="P23" s="11">
        <v>7.219046122366171</v>
      </c>
      <c r="Q23" s="11">
        <v>7.913911869402185</v>
      </c>
      <c r="R23" s="11">
        <v>8.229987153582755</v>
      </c>
      <c r="S23" s="11">
        <v>10.714031284371474</v>
      </c>
      <c r="T23" s="11">
        <v>12.671745234999458</v>
      </c>
      <c r="U23" s="11">
        <v>13.404176120279532</v>
      </c>
    </row>
    <row r="24" spans="2:21" ht="13">
      <c r="B24" s="10" t="s">
        <v>18</v>
      </c>
      <c r="C24" s="11">
        <v>2.029659082015577</v>
      </c>
      <c r="D24" s="11">
        <v>2.478011986986994</v>
      </c>
      <c r="E24" s="11">
        <v>2.7780437911407962</v>
      </c>
      <c r="F24" s="11">
        <v>3.2976807257463117</v>
      </c>
      <c r="G24" s="11">
        <v>3.595743235464044</v>
      </c>
      <c r="H24" s="11">
        <v>4.265670738905564</v>
      </c>
      <c r="I24" s="11">
        <v>3.9165169573781875</v>
      </c>
      <c r="J24" s="11">
        <v>4.524364224519725</v>
      </c>
      <c r="K24" s="11">
        <v>4.65930244856607</v>
      </c>
      <c r="L24" s="11">
        <v>4.69056537892804</v>
      </c>
      <c r="M24" s="11">
        <v>5.4147857364548875</v>
      </c>
      <c r="N24" s="11">
        <v>5.713940758069577</v>
      </c>
      <c r="O24" s="11">
        <v>5.8460970457146635</v>
      </c>
      <c r="P24" s="11">
        <v>6.506710564429176</v>
      </c>
      <c r="Q24" s="11">
        <v>7.393794552954672</v>
      </c>
      <c r="R24" s="11">
        <v>8.886147278109249</v>
      </c>
      <c r="S24" s="11">
        <v>13.998743688900065</v>
      </c>
      <c r="T24" s="11">
        <v>12.98807467328823</v>
      </c>
      <c r="U24" s="11">
        <v>14.972050586748937</v>
      </c>
    </row>
    <row r="25" spans="2:21" ht="13">
      <c r="B25" s="10" t="s">
        <v>16</v>
      </c>
      <c r="C25" s="11">
        <v>22.553103119566074</v>
      </c>
      <c r="D25" s="11">
        <v>24.353408727148114</v>
      </c>
      <c r="E25" s="11">
        <v>26.27620247978849</v>
      </c>
      <c r="F25" s="11">
        <v>28.143881023103756</v>
      </c>
      <c r="G25" s="11">
        <v>28.788421326791497</v>
      </c>
      <c r="H25" s="11">
        <v>31.0394752885784</v>
      </c>
      <c r="I25" s="11">
        <v>31.205328664944254</v>
      </c>
      <c r="J25" s="11">
        <v>31.552147732020412</v>
      </c>
      <c r="K25" s="11">
        <v>32.734280900985695</v>
      </c>
      <c r="L25" s="11">
        <v>32.66478369258871</v>
      </c>
      <c r="M25" s="11">
        <v>33.55030803541138</v>
      </c>
      <c r="N25" s="11">
        <v>33.497483033483846</v>
      </c>
      <c r="O25" s="11">
        <v>33.36969254535004</v>
      </c>
      <c r="P25" s="11">
        <v>33.136451029309875</v>
      </c>
      <c r="Q25" s="11">
        <v>33.78436941972093</v>
      </c>
      <c r="R25" s="11">
        <v>33.754839569130816</v>
      </c>
      <c r="S25" s="11">
        <v>36.545341042155464</v>
      </c>
      <c r="T25" s="11">
        <v>34.57273443354177</v>
      </c>
      <c r="U25" s="11">
        <v>33.7576798368736</v>
      </c>
    </row>
    <row r="26" spans="2:21" ht="13">
      <c r="B26" s="10" t="s">
        <v>6</v>
      </c>
      <c r="C26" s="11">
        <v>6.882259415170972</v>
      </c>
      <c r="D26" s="11">
        <v>6.86725048765551</v>
      </c>
      <c r="E26" s="11">
        <v>6.858591313297073</v>
      </c>
      <c r="F26" s="11">
        <v>6.902635728874652</v>
      </c>
      <c r="G26" s="11">
        <v>7.685701471197641</v>
      </c>
      <c r="H26" s="11">
        <v>8.675680924008827</v>
      </c>
      <c r="I26" s="11">
        <v>9.280512417315965</v>
      </c>
      <c r="J26" s="11">
        <v>10.336529063792888</v>
      </c>
      <c r="K26" s="11">
        <v>10.955446663606176</v>
      </c>
      <c r="L26" s="11">
        <v>11.451722506140426</v>
      </c>
      <c r="M26" s="11">
        <v>11.604503166623067</v>
      </c>
      <c r="N26" s="11">
        <v>11.881303194696619</v>
      </c>
      <c r="O26" s="11">
        <v>11.396130508595457</v>
      </c>
      <c r="P26" s="11">
        <v>11.058585927082964</v>
      </c>
      <c r="Q26" s="11">
        <v>14.93575427183045</v>
      </c>
      <c r="R26" s="11">
        <v>15.377096121972897</v>
      </c>
      <c r="S26" s="11">
        <v>16.10188006204768</v>
      </c>
      <c r="T26" s="11">
        <v>15.61293000144418</v>
      </c>
      <c r="U26" s="11">
        <v>16.872607781130593</v>
      </c>
    </row>
    <row r="27" spans="2:21" ht="13">
      <c r="B27" s="10" t="s">
        <v>13</v>
      </c>
      <c r="C27" s="11">
        <v>19.20544088420225</v>
      </c>
      <c r="D27" s="11">
        <v>19.523188071842114</v>
      </c>
      <c r="E27" s="11">
        <v>20.79155757379752</v>
      </c>
      <c r="F27" s="11">
        <v>21.9068823440323</v>
      </c>
      <c r="G27" s="11">
        <v>22.928926961636982</v>
      </c>
      <c r="H27" s="11">
        <v>24.40468264881991</v>
      </c>
      <c r="I27" s="11">
        <v>24.149934418756196</v>
      </c>
      <c r="J27" s="11">
        <v>24.60258930622191</v>
      </c>
      <c r="K27" s="11">
        <v>24.574131138020174</v>
      </c>
      <c r="L27" s="11">
        <v>25.699478856571854</v>
      </c>
      <c r="M27" s="11">
        <v>29.508173296603964</v>
      </c>
      <c r="N27" s="11">
        <v>30.514143122709942</v>
      </c>
      <c r="O27" s="11">
        <v>30.86414583803209</v>
      </c>
      <c r="P27" s="11">
        <v>30.610609584530028</v>
      </c>
      <c r="Q27" s="11">
        <v>30.202823211272285</v>
      </c>
      <c r="R27" s="11">
        <v>30.623220912624827</v>
      </c>
      <c r="S27" s="11">
        <v>33.98233009803065</v>
      </c>
      <c r="T27" s="11">
        <v>33.98197492274763</v>
      </c>
      <c r="U27" s="11">
        <v>34.67650216804902</v>
      </c>
    </row>
    <row r="28" spans="2:21" ht="13">
      <c r="B28" s="10" t="s">
        <v>7</v>
      </c>
      <c r="C28" s="11">
        <v>16.81057610958318</v>
      </c>
      <c r="D28" s="11">
        <v>17.571101760302366</v>
      </c>
      <c r="E28" s="11">
        <v>17.095504824431067</v>
      </c>
      <c r="F28" s="11">
        <v>18.19459617716401</v>
      </c>
      <c r="G28" s="11">
        <v>20.203938231625713</v>
      </c>
      <c r="H28" s="11">
        <v>22.156805387002933</v>
      </c>
      <c r="I28" s="11">
        <v>22.83403331898856</v>
      </c>
      <c r="J28" s="11">
        <v>21.742980376881135</v>
      </c>
      <c r="K28" s="11">
        <v>22.825405924993415</v>
      </c>
      <c r="L28" s="11">
        <v>23.8862231348337</v>
      </c>
      <c r="M28" s="11">
        <v>24.844662564057323</v>
      </c>
      <c r="N28" s="11">
        <v>24.78537701208749</v>
      </c>
      <c r="O28" s="11">
        <v>25.03200669040914</v>
      </c>
      <c r="P28" s="11">
        <v>24.454213080985383</v>
      </c>
      <c r="Q28" s="11">
        <v>23.874692676979052</v>
      </c>
      <c r="R28" s="11">
        <v>24.28983859571546</v>
      </c>
      <c r="S28" s="11">
        <v>24.477535840421556</v>
      </c>
      <c r="T28" s="11">
        <v>23.87089732465648</v>
      </c>
      <c r="U28" s="11">
        <v>24.139592660482283</v>
      </c>
    </row>
    <row r="29" spans="2:21" ht="13">
      <c r="B29" s="10" t="s">
        <v>17</v>
      </c>
      <c r="C29" s="11">
        <v>18.396752401223466</v>
      </c>
      <c r="D29" s="11">
        <v>19.809098204865368</v>
      </c>
      <c r="E29" s="11">
        <v>18.41633162265198</v>
      </c>
      <c r="F29" s="11">
        <v>19.675497378347014</v>
      </c>
      <c r="G29" s="11">
        <v>18.64628097421593</v>
      </c>
      <c r="H29" s="11">
        <v>20.76543670159276</v>
      </c>
      <c r="I29" s="11">
        <v>21.08072031445255</v>
      </c>
      <c r="J29" s="11">
        <v>20.936701042163534</v>
      </c>
      <c r="K29" s="11">
        <v>21.551302545857137</v>
      </c>
      <c r="L29" s="11">
        <v>23.160477581848678</v>
      </c>
      <c r="M29" s="11">
        <v>22.458727868072216</v>
      </c>
      <c r="N29" s="11">
        <v>22.878934510398572</v>
      </c>
      <c r="O29" s="11">
        <v>21.97489175518533</v>
      </c>
      <c r="P29" s="11">
        <v>21.657516371634888</v>
      </c>
      <c r="Q29" s="11">
        <v>21.378210663554924</v>
      </c>
      <c r="R29" s="11">
        <v>21.96765081027397</v>
      </c>
      <c r="S29" s="11">
        <v>25.000032109401005</v>
      </c>
      <c r="T29" s="11">
        <v>24.99972001599123</v>
      </c>
      <c r="U29" s="11">
        <v>22.937152505159844</v>
      </c>
    </row>
    <row r="30" spans="2:21" ht="13">
      <c r="B30" s="10" t="s">
        <v>30</v>
      </c>
      <c r="C30" s="11">
        <v>6.390532002859282</v>
      </c>
      <c r="D30" s="11">
        <v>6.3597015752893356</v>
      </c>
      <c r="E30" s="11">
        <v>6.583958638409677</v>
      </c>
      <c r="F30" s="11">
        <v>7.765729191994843</v>
      </c>
      <c r="G30" s="11">
        <v>7.723101526906473</v>
      </c>
      <c r="H30" s="11">
        <v>9.368239297179201</v>
      </c>
      <c r="I30" s="11">
        <v>9.099053073313613</v>
      </c>
      <c r="J30" s="11">
        <v>10.347551471877798</v>
      </c>
      <c r="K30" s="11">
        <v>10.45288743417956</v>
      </c>
      <c r="L30" s="11">
        <v>10.133229873011878</v>
      </c>
      <c r="M30" s="11">
        <v>11.712829257401523</v>
      </c>
      <c r="N30" s="11">
        <v>12.882459166355517</v>
      </c>
      <c r="O30" s="11">
        <v>12.029103147198066</v>
      </c>
      <c r="P30" s="11">
        <v>11.4645192964635</v>
      </c>
      <c r="Q30" s="11">
        <v>11.895615670143977</v>
      </c>
      <c r="R30" s="11">
        <v>16.8935402456706</v>
      </c>
      <c r="S30" s="11">
        <v>17.344659038251844</v>
      </c>
      <c r="T30" s="11">
        <v>17.419365089923993</v>
      </c>
      <c r="U30" s="11">
        <v>17.501159969074767</v>
      </c>
    </row>
    <row r="31" spans="2:21" ht="13">
      <c r="B31" s="10" t="s">
        <v>26</v>
      </c>
      <c r="C31" s="11">
        <v>29.23216079942923</v>
      </c>
      <c r="D31" s="11">
        <v>28.813775321205238</v>
      </c>
      <c r="E31" s="11">
        <v>30.043016545628763</v>
      </c>
      <c r="F31" s="11">
        <v>29.561288193439466</v>
      </c>
      <c r="G31" s="11">
        <v>31.070528913260127</v>
      </c>
      <c r="H31" s="11">
        <v>31.044586208488507</v>
      </c>
      <c r="I31" s="11">
        <v>32.16631222965702</v>
      </c>
      <c r="J31" s="11">
        <v>32.53186359131692</v>
      </c>
      <c r="K31" s="11">
        <v>34.222028799512074</v>
      </c>
      <c r="L31" s="11">
        <v>36.62957749303597</v>
      </c>
      <c r="M31" s="11">
        <v>38.6330773878741</v>
      </c>
      <c r="N31" s="11">
        <v>39.22950511824714</v>
      </c>
      <c r="O31" s="11">
        <v>38.94328937926177</v>
      </c>
      <c r="P31" s="11">
        <v>40.85674641116779</v>
      </c>
      <c r="Q31" s="11">
        <v>41.18479755321383</v>
      </c>
      <c r="R31" s="11">
        <v>42.8069002510183</v>
      </c>
      <c r="S31" s="11">
        <v>43.9393784519256</v>
      </c>
      <c r="T31" s="11">
        <v>42.8539136442893</v>
      </c>
      <c r="U31" s="11">
        <v>47.88587585478242</v>
      </c>
    </row>
    <row r="32" spans="2:21" ht="13">
      <c r="B32" s="12" t="s">
        <v>21</v>
      </c>
      <c r="C32" s="13">
        <v>38.42735491238848</v>
      </c>
      <c r="D32" s="13">
        <v>39.98214290076754</v>
      </c>
      <c r="E32" s="13">
        <v>41.73417115410582</v>
      </c>
      <c r="F32" s="13">
        <v>43.22404486020754</v>
      </c>
      <c r="G32" s="13">
        <v>43.92182641408569</v>
      </c>
      <c r="H32" s="13">
        <v>47.02355687294557</v>
      </c>
      <c r="I32" s="13">
        <v>46.09938803277853</v>
      </c>
      <c r="J32" s="13">
        <v>47.63207565802323</v>
      </c>
      <c r="K32" s="13">
        <v>49.40270076001464</v>
      </c>
      <c r="L32" s="13">
        <v>50.15328848355575</v>
      </c>
      <c r="M32" s="13">
        <v>51.150767122245</v>
      </c>
      <c r="N32" s="13">
        <v>52.22043222944318</v>
      </c>
      <c r="O32" s="13">
        <v>52.597146076826895</v>
      </c>
      <c r="P32" s="13">
        <v>53.389754598958994</v>
      </c>
      <c r="Q32" s="13">
        <v>53.916113223269214</v>
      </c>
      <c r="R32" s="13">
        <v>55.785392640772244</v>
      </c>
      <c r="S32" s="13">
        <v>60.124273301723605</v>
      </c>
      <c r="T32" s="13">
        <v>62.686419338174105</v>
      </c>
      <c r="U32" s="13">
        <v>66.00197191304763</v>
      </c>
    </row>
    <row r="33" spans="2:21" ht="13">
      <c r="B33" s="15" t="s">
        <v>34</v>
      </c>
      <c r="C33" s="16">
        <v>58.899091272529446</v>
      </c>
      <c r="D33" s="16">
        <v>60.270363323255296</v>
      </c>
      <c r="E33" s="16">
        <v>60.920707425978414</v>
      </c>
      <c r="F33" s="16">
        <v>71.92464731275979</v>
      </c>
      <c r="G33" s="16">
        <v>67.98092673311592</v>
      </c>
      <c r="H33" s="16">
        <v>70.23817219199493</v>
      </c>
      <c r="I33" s="16">
        <v>70.90896185253939</v>
      </c>
      <c r="J33" s="16">
        <v>72.29765002648033</v>
      </c>
      <c r="K33" s="16">
        <v>73.72683160967574</v>
      </c>
      <c r="L33" s="16">
        <v>73.78747474278666</v>
      </c>
      <c r="M33" s="16">
        <v>73.04308825769998</v>
      </c>
      <c r="N33" s="16">
        <v>71.94883817095194</v>
      </c>
      <c r="O33" s="16">
        <v>75.32854924759596</v>
      </c>
      <c r="P33" s="16">
        <v>74.10408631579185</v>
      </c>
      <c r="Q33" s="16">
        <v>77.17320429945993</v>
      </c>
      <c r="R33" s="16">
        <v>78.61159383681985</v>
      </c>
      <c r="S33" s="16">
        <v>83.724785679528</v>
      </c>
      <c r="T33" s="16">
        <v>85.78475096117067</v>
      </c>
      <c r="U33" s="16" t="s">
        <v>8</v>
      </c>
    </row>
    <row r="34" spans="2:21" ht="13">
      <c r="B34" s="17" t="s">
        <v>14</v>
      </c>
      <c r="C34" s="14">
        <v>58.41679501361292</v>
      </c>
      <c r="D34" s="14">
        <v>60.069287375345645</v>
      </c>
      <c r="E34" s="14">
        <v>60.52132411797941</v>
      </c>
      <c r="F34" s="14">
        <v>60.39763852023612</v>
      </c>
      <c r="G34" s="14">
        <v>62.00308107454519</v>
      </c>
      <c r="H34" s="14">
        <v>65.07143447296598</v>
      </c>
      <c r="I34" s="14">
        <v>61.889433685175085</v>
      </c>
      <c r="J34" s="14">
        <v>64.6377138849858</v>
      </c>
      <c r="K34" s="14">
        <v>64.9318986603447</v>
      </c>
      <c r="L34" s="14">
        <v>66.47959115778352</v>
      </c>
      <c r="M34" s="14">
        <v>68.40558577954313</v>
      </c>
      <c r="N34" s="14">
        <v>68.54506664602275</v>
      </c>
      <c r="O34" s="14">
        <v>69.23478083285802</v>
      </c>
      <c r="P34" s="14">
        <v>70.03597077392662</v>
      </c>
      <c r="Q34" s="14">
        <v>71.5661859902229</v>
      </c>
      <c r="R34" s="14">
        <v>74.40568653883778</v>
      </c>
      <c r="S34" s="14">
        <v>77.35755739344008</v>
      </c>
      <c r="T34" s="14">
        <v>74.0179216894814</v>
      </c>
      <c r="U34" s="14">
        <v>75.81981489975034</v>
      </c>
    </row>
    <row r="35" spans="2:21" ht="13">
      <c r="B35" s="10" t="s">
        <v>28</v>
      </c>
      <c r="C35" s="16" t="s">
        <v>8</v>
      </c>
      <c r="D35" s="16">
        <v>35.69364054132949</v>
      </c>
      <c r="E35" s="16">
        <v>34.84234591096232</v>
      </c>
      <c r="F35" s="16">
        <v>32.925383308359926</v>
      </c>
      <c r="G35" s="16">
        <v>32.28986356968654</v>
      </c>
      <c r="H35" s="16">
        <v>39.371176095599665</v>
      </c>
      <c r="I35" s="16">
        <v>40.63982465456533</v>
      </c>
      <c r="J35" s="16">
        <v>40.647757849636754</v>
      </c>
      <c r="K35" s="16">
        <v>41.513308391346925</v>
      </c>
      <c r="L35" s="16">
        <v>43.69559601233966</v>
      </c>
      <c r="M35" s="16">
        <v>44.09755564136989</v>
      </c>
      <c r="N35" s="16">
        <v>43.07341906672698</v>
      </c>
      <c r="O35" s="16">
        <v>41.52940864036733</v>
      </c>
      <c r="P35" s="16">
        <v>39.692537652849126</v>
      </c>
      <c r="Q35" s="16">
        <v>38.80070768990141</v>
      </c>
      <c r="R35" s="16">
        <v>37.7223728000378</v>
      </c>
      <c r="S35" s="16">
        <v>43.76976454482544</v>
      </c>
      <c r="T35" s="16">
        <v>39.89081486634657</v>
      </c>
      <c r="U35" s="16">
        <v>39.94363103628402</v>
      </c>
    </row>
    <row r="36" spans="2:21" ht="13">
      <c r="B36" s="10" t="s">
        <v>9</v>
      </c>
      <c r="C36" s="11">
        <v>12.724072401000031</v>
      </c>
      <c r="D36" s="11">
        <v>14.256954910171093</v>
      </c>
      <c r="E36" s="11">
        <v>14.541514151614832</v>
      </c>
      <c r="F36" s="11">
        <v>14.32734551187437</v>
      </c>
      <c r="G36" s="11">
        <v>15.887527030803373</v>
      </c>
      <c r="H36" s="11">
        <v>21.023998733195405</v>
      </c>
      <c r="I36" s="11">
        <v>19.7634776195206</v>
      </c>
      <c r="J36" s="11">
        <v>19.118299174738432</v>
      </c>
      <c r="K36" s="11">
        <v>20.7902854512139</v>
      </c>
      <c r="L36" s="11">
        <v>21.095363477013272</v>
      </c>
      <c r="M36" s="11">
        <v>22.863913255578346</v>
      </c>
      <c r="N36" s="11">
        <v>21.98883115234373</v>
      </c>
      <c r="O36" s="11">
        <v>21.14674750831112</v>
      </c>
      <c r="P36" s="11">
        <v>20.286858876633858</v>
      </c>
      <c r="Q36" s="11">
        <v>20.319859618362024</v>
      </c>
      <c r="R36" s="11">
        <v>21.44342063451655</v>
      </c>
      <c r="S36" s="11">
        <v>26.296860530717385</v>
      </c>
      <c r="T36" s="11">
        <v>25.255113929020816</v>
      </c>
      <c r="U36" s="11">
        <v>27.07662677350573</v>
      </c>
    </row>
    <row r="37" spans="2:21" ht="13">
      <c r="B37" s="10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3">
      <c r="B38" s="10" t="s">
        <v>29</v>
      </c>
      <c r="C38" s="11">
        <v>29.620475244185734</v>
      </c>
      <c r="D38" s="11">
        <v>31.36732037969677</v>
      </c>
      <c r="E38" s="11">
        <v>32.07035412908112</v>
      </c>
      <c r="F38" s="11">
        <v>32.657130378122034</v>
      </c>
      <c r="G38" s="11">
        <v>32.44789770258021</v>
      </c>
      <c r="H38" s="11">
        <v>31.436917633933298</v>
      </c>
      <c r="I38" s="11">
        <v>31.866706033710066</v>
      </c>
      <c r="J38" s="11">
        <v>31.186618766903468</v>
      </c>
      <c r="K38" s="11">
        <v>35.15209355791222</v>
      </c>
      <c r="L38" s="11">
        <v>33.16698817472005</v>
      </c>
      <c r="M38" s="11">
        <v>31.85571829037352</v>
      </c>
      <c r="N38" s="11">
        <v>34.91271617110459</v>
      </c>
      <c r="O38" s="11">
        <v>36.953257119978375</v>
      </c>
      <c r="P38" s="11">
        <v>35.776497690015766</v>
      </c>
      <c r="Q38" s="11">
        <v>36.57227163990549</v>
      </c>
      <c r="R38" s="11">
        <v>38.04197342921092</v>
      </c>
      <c r="S38" s="11">
        <v>45.014666732946246</v>
      </c>
      <c r="T38" s="11">
        <v>41.38854873554854</v>
      </c>
      <c r="U38" s="11">
        <v>44.07594998444626</v>
      </c>
    </row>
    <row r="39" spans="2:21" ht="13">
      <c r="B39" s="10" t="s">
        <v>36</v>
      </c>
      <c r="C39" s="11">
        <v>15.702371937085701</v>
      </c>
      <c r="D39" s="11">
        <v>16.46572927736349</v>
      </c>
      <c r="E39" s="11">
        <v>16.52726527237058</v>
      </c>
      <c r="F39" s="11">
        <v>14.975748857987606</v>
      </c>
      <c r="G39" s="11">
        <v>15.555363608590367</v>
      </c>
      <c r="H39" s="11">
        <v>17.23828831695521</v>
      </c>
      <c r="I39" s="11">
        <v>16.451351564331148</v>
      </c>
      <c r="J39" s="11">
        <v>16.407360108555896</v>
      </c>
      <c r="K39" s="11">
        <v>18.12768828772919</v>
      </c>
      <c r="L39" s="11">
        <v>18.50866756172687</v>
      </c>
      <c r="M39" s="11">
        <v>19.558780007131222</v>
      </c>
      <c r="N39" s="11">
        <v>19.52573921715905</v>
      </c>
      <c r="O39" s="11">
        <v>18.044208756260847</v>
      </c>
      <c r="P39" s="11">
        <v>19.63638510649723</v>
      </c>
      <c r="Q39" s="11">
        <v>18.178862060474255</v>
      </c>
      <c r="R39" s="11">
        <v>17.484716746674223</v>
      </c>
      <c r="S39" s="11">
        <v>19.221881918992086</v>
      </c>
      <c r="T39" s="11">
        <v>17.46797145298346</v>
      </c>
      <c r="U39" s="11">
        <v>18.681710026554406</v>
      </c>
    </row>
    <row r="40" spans="2:21" ht="13">
      <c r="B40" s="10" t="s">
        <v>33</v>
      </c>
      <c r="C40" s="11">
        <v>20.540575695881437</v>
      </c>
      <c r="D40" s="11">
        <v>19.772814056641423</v>
      </c>
      <c r="E40" s="11">
        <v>19.511461836081953</v>
      </c>
      <c r="F40" s="11">
        <v>18.81230378447769</v>
      </c>
      <c r="G40" s="11">
        <v>18.429374987769474</v>
      </c>
      <c r="H40" s="11">
        <v>18.23010862526061</v>
      </c>
      <c r="I40" s="11">
        <v>18.229754888234822</v>
      </c>
      <c r="J40" s="11">
        <v>17.598199137178074</v>
      </c>
      <c r="K40" s="11">
        <v>18.624613234957508</v>
      </c>
      <c r="L40" s="11">
        <v>18.82251928545181</v>
      </c>
      <c r="M40" s="11">
        <v>19.54360596753774</v>
      </c>
      <c r="N40" s="11">
        <v>18.483910694811403</v>
      </c>
      <c r="O40" s="11">
        <v>24.47195280177481</v>
      </c>
      <c r="P40" s="11">
        <v>23.08195308233465</v>
      </c>
      <c r="Q40" s="11">
        <v>24.615911133665993</v>
      </c>
      <c r="R40" s="11">
        <v>24.2147863663628</v>
      </c>
      <c r="S40" s="11">
        <v>24.40082834947057</v>
      </c>
      <c r="T40" s="11">
        <v>22.1402294074223</v>
      </c>
      <c r="U40" s="11">
        <v>18.779443188688596</v>
      </c>
    </row>
    <row r="41" spans="2:21" ht="13">
      <c r="B41" s="10" t="s">
        <v>37</v>
      </c>
      <c r="C41" s="11">
        <v>7.44951818734265</v>
      </c>
      <c r="D41" s="11">
        <v>6.401901996675713</v>
      </c>
      <c r="E41" s="11">
        <v>6.960352422907488</v>
      </c>
      <c r="F41" s="11">
        <v>6.443478867832339</v>
      </c>
      <c r="G41" s="11">
        <v>6.993619148561842</v>
      </c>
      <c r="H41" s="11">
        <v>7.924038815870286</v>
      </c>
      <c r="I41" s="11">
        <v>21.36935196726492</v>
      </c>
      <c r="J41" s="11">
        <v>22.08111432779935</v>
      </c>
      <c r="K41" s="11">
        <v>24.32764132744196</v>
      </c>
      <c r="L41" s="11">
        <v>24.419476808999573</v>
      </c>
      <c r="M41" s="11">
        <v>26.16928135550962</v>
      </c>
      <c r="N41" s="11">
        <v>26.173302245873685</v>
      </c>
      <c r="O41" s="11">
        <v>26.887645491990455</v>
      </c>
      <c r="P41" s="11">
        <v>27.83586142549954</v>
      </c>
      <c r="Q41" s="11">
        <v>27.47562118772473</v>
      </c>
      <c r="R41" s="11">
        <v>23.84346035944906</v>
      </c>
      <c r="S41" s="11">
        <v>25.056794317759117</v>
      </c>
      <c r="T41" s="11">
        <v>22.202463947879274</v>
      </c>
      <c r="U41" s="11">
        <v>21.538228018159966</v>
      </c>
    </row>
    <row r="42" spans="2:21" ht="13">
      <c r="B42" s="17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22.313372606007174</v>
      </c>
      <c r="U42" s="18">
        <v>21.151322143241057</v>
      </c>
    </row>
    <row r="43" ht="15.5" customHeight="1">
      <c r="B43" s="57" t="s">
        <v>54</v>
      </c>
    </row>
    <row r="44" ht="16" customHeight="1">
      <c r="B44" s="57" t="s">
        <v>51</v>
      </c>
    </row>
    <row r="45" ht="16" customHeight="1">
      <c r="B45" s="62" t="s">
        <v>47</v>
      </c>
    </row>
  </sheetData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K10"/>
  <sheetViews>
    <sheetView workbookViewId="0" topLeftCell="A1">
      <selection activeCell="C3" sqref="C3:H13"/>
    </sheetView>
  </sheetViews>
  <sheetFormatPr defaultColWidth="9.140625" defaultRowHeight="15"/>
  <cols>
    <col min="1" max="1" width="8.7109375" style="42" customWidth="1"/>
    <col min="2" max="2" width="10.421875" style="42" customWidth="1"/>
    <col min="3" max="8" width="12.421875" style="42" customWidth="1"/>
    <col min="9" max="9" width="8.7109375" style="42" customWidth="1"/>
    <col min="10" max="10" width="10.57421875" style="42" customWidth="1"/>
    <col min="11" max="16384" width="8.7109375" style="42" customWidth="1"/>
  </cols>
  <sheetData>
    <row r="3" ht="13">
      <c r="C3" s="33" t="s">
        <v>63</v>
      </c>
    </row>
    <row r="4" ht="15">
      <c r="C4" s="1" t="s">
        <v>40</v>
      </c>
    </row>
    <row r="5" spans="4:8" ht="18" customHeight="1">
      <c r="D5" s="43"/>
      <c r="E5" s="90" t="s">
        <v>39</v>
      </c>
      <c r="F5" s="90"/>
      <c r="G5" s="90"/>
      <c r="H5" s="90"/>
    </row>
    <row r="6" spans="4:8" ht="13.5" customHeight="1">
      <c r="D6" s="44"/>
      <c r="E6" s="38" t="s">
        <v>15</v>
      </c>
      <c r="F6" s="38" t="s">
        <v>48</v>
      </c>
      <c r="G6" s="38" t="s">
        <v>10</v>
      </c>
      <c r="H6" s="38" t="s">
        <v>4</v>
      </c>
    </row>
    <row r="7" spans="3:8" ht="36.5" customHeight="1">
      <c r="C7" s="91" t="s">
        <v>38</v>
      </c>
      <c r="D7" s="39" t="s">
        <v>1</v>
      </c>
      <c r="E7" s="40">
        <v>57.8</v>
      </c>
      <c r="F7" s="40">
        <v>0</v>
      </c>
      <c r="G7" s="40">
        <v>4.6</v>
      </c>
      <c r="H7" s="40">
        <v>103.2</v>
      </c>
    </row>
    <row r="8" spans="3:8" ht="36.5" customHeight="1">
      <c r="C8" s="92"/>
      <c r="D8" s="10" t="s">
        <v>50</v>
      </c>
      <c r="E8" s="41">
        <v>0</v>
      </c>
      <c r="F8" s="41">
        <v>102.6</v>
      </c>
      <c r="G8" s="41">
        <v>0</v>
      </c>
      <c r="H8" s="41">
        <v>0</v>
      </c>
    </row>
    <row r="9" ht="14.5">
      <c r="C9" s="61" t="s">
        <v>66</v>
      </c>
    </row>
    <row r="10" spans="3:11" ht="15">
      <c r="C10" s="61" t="s">
        <v>67</v>
      </c>
      <c r="K10" s="45"/>
    </row>
    <row r="11" ht="14" customHeight="1"/>
    <row r="12" ht="12" customHeight="1"/>
  </sheetData>
  <mergeCells count="2">
    <mergeCell ref="E5:H5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workbookViewId="0" topLeftCell="A23">
      <selection activeCell="D5" sqref="D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46" t="s">
        <v>64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7:10" ht="24" customHeight="1"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D7" s="25">
        <f>VLOOKUP(B7,'Table 2'!$B$5:$U$42,20,FALSE)</f>
        <v>41.17382505222557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D9" s="25">
        <f>VLOOKUP(B9,'Table 2'!$B$5:$U$42,20,FALSE)</f>
        <v>83.3397018526102</v>
      </c>
      <c r="E9" s="26"/>
      <c r="G9" s="23"/>
      <c r="H9" s="23"/>
      <c r="I9" s="23"/>
      <c r="J9" s="23"/>
    </row>
    <row r="10" spans="2:10" ht="12" customHeight="1">
      <c r="B10" s="19" t="s">
        <v>1</v>
      </c>
      <c r="D10" s="25">
        <f>VLOOKUP(B10,'Table 2'!$B$5:$U$42,20,FALSE)</f>
        <v>77.22019694786361</v>
      </c>
      <c r="E10" s="26"/>
      <c r="G10" s="23"/>
      <c r="H10" s="23"/>
      <c r="I10" s="23"/>
      <c r="J10" s="23"/>
    </row>
    <row r="11" spans="2:10" ht="12" customHeight="1">
      <c r="B11" s="19" t="s">
        <v>16</v>
      </c>
      <c r="D11" s="25">
        <f>VLOOKUP(B11,'Table 2'!$B$5:$U$42,20,FALSE)</f>
        <v>74.66968370769082</v>
      </c>
      <c r="E11" s="26"/>
      <c r="G11" s="23"/>
      <c r="H11" s="23"/>
      <c r="I11" s="23"/>
      <c r="J11" s="23"/>
    </row>
    <row r="12" spans="2:10" ht="12" customHeight="1">
      <c r="B12" s="19" t="s">
        <v>13</v>
      </c>
      <c r="D12" s="25">
        <f>VLOOKUP(B12,'Table 2'!$B$5:$U$42,20,FALSE)</f>
        <v>60.959447504227086</v>
      </c>
      <c r="E12" s="26"/>
      <c r="G12" s="23"/>
      <c r="H12" s="23"/>
      <c r="I12" s="23"/>
      <c r="J12" s="23"/>
    </row>
    <row r="13" spans="2:10" ht="12" customHeight="1">
      <c r="B13" s="19" t="s">
        <v>11</v>
      </c>
      <c r="D13" s="25">
        <f>VLOOKUP(B13,'Table 2'!$B$5:$U$42,20,FALSE)</f>
        <v>55.51814002888003</v>
      </c>
      <c r="E13" s="26"/>
      <c r="G13" s="23"/>
      <c r="H13" s="23"/>
      <c r="I13" s="23"/>
      <c r="J13" s="23"/>
    </row>
    <row r="14" spans="2:10" ht="12" customHeight="1">
      <c r="B14" s="19" t="s">
        <v>5</v>
      </c>
      <c r="D14" s="25">
        <f>VLOOKUP(B14,'Table 2'!$B$5:$U$42,20,FALSE)</f>
        <v>53.304719908076834</v>
      </c>
      <c r="E14" s="26"/>
      <c r="G14" s="23"/>
      <c r="H14" s="23"/>
      <c r="I14" s="23"/>
      <c r="J14" s="23"/>
    </row>
    <row r="15" spans="2:10" ht="12" customHeight="1">
      <c r="B15" s="19" t="s">
        <v>25</v>
      </c>
      <c r="D15" s="25">
        <f>VLOOKUP(B15,'Table 2'!$B$5:$U$42,20,FALSE)</f>
        <v>50.901684916042</v>
      </c>
      <c r="E15" s="26"/>
      <c r="G15" s="23"/>
      <c r="H15" s="23"/>
      <c r="I15" s="23"/>
      <c r="J15" s="23"/>
    </row>
    <row r="16" spans="2:10" ht="12" customHeight="1">
      <c r="B16" s="19" t="s">
        <v>26</v>
      </c>
      <c r="D16" s="25">
        <f>VLOOKUP(B16,'Table 2'!$B$5:$U$42,20,FALSE)</f>
        <v>47.92544902737986</v>
      </c>
      <c r="E16" s="26"/>
      <c r="G16" s="23"/>
      <c r="H16" s="23"/>
      <c r="I16" s="23"/>
      <c r="J16" s="23"/>
    </row>
    <row r="17" spans="2:10" ht="12" customHeight="1">
      <c r="B17" s="19" t="s">
        <v>10</v>
      </c>
      <c r="D17" s="25">
        <f>VLOOKUP(B17,'Table 2'!$B$5:$U$42,20,FALSE)</f>
        <v>47.63719085336484</v>
      </c>
      <c r="E17" s="26"/>
      <c r="G17" s="23"/>
      <c r="H17" s="23"/>
      <c r="I17" s="23"/>
      <c r="J17" s="23"/>
    </row>
    <row r="18" spans="2:10" ht="12" customHeight="1">
      <c r="B18" s="19" t="s">
        <v>7</v>
      </c>
      <c r="D18" s="25">
        <f>VLOOKUP(B18,'Table 2'!$B$5:$U$42,20,FALSE)</f>
        <v>43.725474448026986</v>
      </c>
      <c r="E18" s="26"/>
      <c r="G18" s="23"/>
      <c r="H18" s="23"/>
      <c r="I18" s="23"/>
      <c r="J18" s="23"/>
    </row>
    <row r="19" spans="2:10" ht="12" customHeight="1">
      <c r="B19" s="19" t="s">
        <v>27</v>
      </c>
      <c r="D19" s="25">
        <f>VLOOKUP(B19,'Table 2'!$B$5:$U$42,20,FALSE)</f>
        <v>42.40824981758743</v>
      </c>
      <c r="E19" s="26"/>
      <c r="G19" s="23"/>
      <c r="H19" s="23"/>
      <c r="I19" s="23"/>
      <c r="J19" s="23"/>
    </row>
    <row r="20" spans="2:10" ht="12" customHeight="1">
      <c r="B20" s="19" t="s">
        <v>18</v>
      </c>
      <c r="D20" s="25">
        <f>VLOOKUP(B20,'Table 2'!$B$5:$U$42,20,FALSE)</f>
        <v>39.91551374681585</v>
      </c>
      <c r="E20" s="26"/>
      <c r="G20" s="23"/>
      <c r="H20" s="23"/>
      <c r="I20" s="23"/>
      <c r="J20" s="23"/>
    </row>
    <row r="21" spans="2:10" ht="12" customHeight="1">
      <c r="B21" s="19" t="s">
        <v>35</v>
      </c>
      <c r="D21" s="25">
        <f>VLOOKUP(B21,'Table 2'!$B$5:$U$42,20,FALSE)</f>
        <v>37.10280203200639</v>
      </c>
      <c r="E21" s="29"/>
      <c r="G21" s="23"/>
      <c r="H21" s="23"/>
      <c r="I21" s="23"/>
      <c r="J21" s="23"/>
    </row>
    <row r="22" spans="2:10" ht="12" customHeight="1">
      <c r="B22" s="19" t="s">
        <v>17</v>
      </c>
      <c r="D22" s="25">
        <f>VLOOKUP(B22,'Table 2'!$B$5:$U$42,20,FALSE)</f>
        <v>37.00514369919442</v>
      </c>
      <c r="E22" s="26"/>
      <c r="G22" s="23"/>
      <c r="H22" s="23"/>
      <c r="I22" s="23"/>
      <c r="J22" s="23"/>
    </row>
    <row r="23" spans="2:10" ht="12" customHeight="1">
      <c r="B23" s="19" t="s">
        <v>3</v>
      </c>
      <c r="D23" s="25">
        <f>VLOOKUP(B23,'Table 2'!$B$5:$U$42,20,FALSE)</f>
        <v>36.77572349787251</v>
      </c>
      <c r="E23" s="26"/>
      <c r="G23" s="23"/>
      <c r="H23" s="23"/>
      <c r="I23" s="23"/>
      <c r="J23" s="23"/>
    </row>
    <row r="24" spans="2:10" ht="12" customHeight="1">
      <c r="B24" s="19" t="s">
        <v>20</v>
      </c>
      <c r="D24" s="25">
        <f>VLOOKUP(B24,'Table 2'!$B$5:$U$42,20,FALSE)</f>
        <v>29.10765909382086</v>
      </c>
      <c r="E24" s="26"/>
      <c r="G24" s="23"/>
      <c r="H24" s="23"/>
      <c r="I24" s="23"/>
      <c r="J24" s="23"/>
    </row>
    <row r="25" spans="2:10" ht="12" customHeight="1">
      <c r="B25" s="19" t="s">
        <v>15</v>
      </c>
      <c r="D25" s="25">
        <f>VLOOKUP(B25,'Table 2'!$B$5:$U$42,20,FALSE)</f>
        <v>29.10602311636998</v>
      </c>
      <c r="E25" s="26"/>
      <c r="G25" s="23"/>
      <c r="H25" s="23"/>
      <c r="I25" s="23"/>
      <c r="J25" s="23"/>
    </row>
    <row r="26" spans="2:10" ht="12" customHeight="1">
      <c r="B26" s="19" t="s">
        <v>2</v>
      </c>
      <c r="D26" s="25">
        <f>VLOOKUP(B26,'Table 2'!$B$5:$U$42,20,FALSE)</f>
        <v>27.32308359872792</v>
      </c>
      <c r="E26" s="26"/>
      <c r="G26" s="23"/>
      <c r="H26" s="23"/>
      <c r="I26" s="23"/>
      <c r="J26" s="23"/>
    </row>
    <row r="27" spans="2:10" ht="12" customHeight="1">
      <c r="B27" s="19" t="s">
        <v>0</v>
      </c>
      <c r="D27" s="25">
        <f>VLOOKUP(B27,'Table 2'!$B$5:$U$42,20,FALSE)</f>
        <v>26.46073152381478</v>
      </c>
      <c r="E27" s="26"/>
      <c r="G27" s="23"/>
      <c r="H27" s="23"/>
      <c r="I27" s="23"/>
      <c r="J27" s="23"/>
    </row>
    <row r="28" spans="2:10" ht="12" customHeight="1">
      <c r="B28" s="19" t="s">
        <v>30</v>
      </c>
      <c r="D28" s="25">
        <f>VLOOKUP(B28,'Table 2'!$B$5:$U$42,20,FALSE)</f>
        <v>22.90147288394538</v>
      </c>
      <c r="E28" s="26"/>
      <c r="G28" s="23"/>
      <c r="H28" s="23"/>
      <c r="I28" s="23"/>
      <c r="J28" s="23"/>
    </row>
    <row r="29" spans="2:10" ht="12" customHeight="1">
      <c r="B29" s="19" t="s">
        <v>6</v>
      </c>
      <c r="D29" s="25">
        <f>VLOOKUP(B29,'Table 2'!$B$5:$U$42,20,FALSE)</f>
        <v>21.009321048339334</v>
      </c>
      <c r="E29" s="26"/>
      <c r="G29" s="23"/>
      <c r="H29" s="23"/>
      <c r="I29" s="23"/>
      <c r="J29" s="23"/>
    </row>
    <row r="30" spans="2:10" ht="12" customHeight="1">
      <c r="B30" s="19" t="s">
        <v>23</v>
      </c>
      <c r="D30" s="25">
        <f>VLOOKUP(B30,'Table 2'!$B$5:$U$42,20,FALSE)</f>
        <v>20.23512971300107</v>
      </c>
      <c r="E30" s="26"/>
      <c r="G30" s="23"/>
      <c r="H30" s="23"/>
      <c r="I30" s="23"/>
      <c r="J30" s="23"/>
    </row>
    <row r="31" spans="2:10" ht="12" customHeight="1">
      <c r="B31" s="19" t="s">
        <v>19</v>
      </c>
      <c r="D31" s="25">
        <f>VLOOKUP(B31,'Table 2'!$B$5:$U$42,20,FALSE)</f>
        <v>16.963329294128616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4</v>
      </c>
      <c r="D32" s="25">
        <f>VLOOKUP(B32,'Table 2'!$B$5:$U$42,20,FALSE)</f>
        <v>15.935728909696683</v>
      </c>
      <c r="E32" s="26"/>
      <c r="G32" s="23"/>
      <c r="H32" s="23"/>
      <c r="I32" s="23"/>
      <c r="J32" s="23"/>
    </row>
    <row r="33" spans="2:10" ht="12" customHeight="1">
      <c r="B33" s="19" t="s">
        <v>12</v>
      </c>
      <c r="D33" s="25">
        <f>VLOOKUP(B33,'Table 2'!$B$5:$U$42,20,FALSE)</f>
        <v>15.498552383752253</v>
      </c>
      <c r="E33" s="26"/>
      <c r="G33" s="23"/>
      <c r="H33" s="23"/>
      <c r="I33" s="23"/>
      <c r="J33" s="23"/>
    </row>
    <row r="34" spans="2:10" ht="12" customHeight="1">
      <c r="B34" s="19" t="s">
        <v>22</v>
      </c>
      <c r="D34" s="25">
        <f>VLOOKUP(B34,'Table 2'!$B$5:$U$42,20,FALSE)</f>
        <v>15.342068110400952</v>
      </c>
      <c r="E34" s="26"/>
      <c r="G34" s="23"/>
      <c r="H34" s="23"/>
      <c r="I34" s="23"/>
      <c r="J34" s="23"/>
    </row>
    <row r="35" spans="2:10" ht="12" customHeight="1">
      <c r="B35" s="19" t="s">
        <v>24</v>
      </c>
      <c r="D35" s="25">
        <f>VLOOKUP(B35,'Table 2'!$B$5:$U$42,20,FALSE)</f>
        <v>10.125608984325988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2'!$B$5:$U$42,20,FALSE)</f>
        <v>120.00969305620156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29</v>
      </c>
      <c r="D39" s="25">
        <f>VLOOKUP(B39,'Table 2'!$B$5:$U$42,20,FALSE)</f>
        <v>102.96848226366384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43</v>
      </c>
      <c r="D40" s="25">
        <f>VLOOKUP(B40,'Table 2'!$B$5:$U$42,20,FALSE)</f>
        <v>67.65713640705022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28</v>
      </c>
      <c r="D41" s="25">
        <f>VLOOKUP(B41,'Table 2'!$B$5:$U$42,20,FALSE)</f>
        <v>63.21283503717131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9</v>
      </c>
      <c r="D42" s="25">
        <f>VLOOKUP(B42,'Table 2'!$B$5:$U$42,20,FALSE)</f>
        <v>38.10787260169454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36</v>
      </c>
      <c r="D43" s="25">
        <f>VLOOKUP(B43,'Table 2'!$B$5:$U$42,20,FALSE)</f>
        <v>24.488824006526897</v>
      </c>
      <c r="E43" s="22"/>
      <c r="F43" s="23"/>
      <c r="G43" s="23"/>
      <c r="H43" s="23"/>
      <c r="I43" s="23"/>
      <c r="J43" s="23"/>
    </row>
    <row r="44" spans="2:7" ht="12" customHeight="1">
      <c r="B44" s="19" t="s">
        <v>33</v>
      </c>
      <c r="D44" s="25">
        <f>VLOOKUP(B44,'Table 2'!$B$5:$U$42,20,FALSE)</f>
        <v>6.684716223336492</v>
      </c>
      <c r="E44" s="22"/>
      <c r="F44" s="23"/>
      <c r="G44" s="23"/>
    </row>
    <row r="45" spans="2:6" ht="14.5" customHeight="1">
      <c r="B45" s="19" t="s">
        <v>37</v>
      </c>
      <c r="D45" s="25">
        <f>VLOOKUP(B45,'Table 2'!$B$5:$U$42,20,FALSE)</f>
        <v>5.535279481347944</v>
      </c>
      <c r="F45" s="23"/>
    </row>
    <row r="46" ht="15" customHeight="1">
      <c r="A46" s="31"/>
    </row>
    <row r="47" spans="1:2" ht="12" customHeight="1">
      <c r="A47" s="31"/>
      <c r="B47" s="19" t="s">
        <v>45</v>
      </c>
    </row>
    <row r="48" ht="12" customHeight="1">
      <c r="B48" s="19" t="s">
        <v>46</v>
      </c>
    </row>
    <row r="49" ht="12" customHeight="1">
      <c r="E49" s="32"/>
    </row>
    <row r="53" ht="13">
      <c r="B53" s="87" t="s">
        <v>53</v>
      </c>
    </row>
    <row r="55" ht="13">
      <c r="B55" s="48" t="s">
        <v>58</v>
      </c>
    </row>
    <row r="56" ht="13">
      <c r="B56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U86"/>
  <sheetViews>
    <sheetView showGridLines="0" workbookViewId="0" topLeftCell="A1">
      <selection activeCell="U5" sqref="U5"/>
    </sheetView>
  </sheetViews>
  <sheetFormatPr defaultColWidth="9.140625" defaultRowHeight="15"/>
  <cols>
    <col min="1" max="1" width="9.140625" style="48" customWidth="1"/>
    <col min="2" max="2" width="15.57421875" style="48" customWidth="1"/>
    <col min="3" max="17" width="7.8515625" style="48" customWidth="1"/>
    <col min="18" max="16384" width="9.140625" style="48" customWidth="1"/>
  </cols>
  <sheetData>
    <row r="2" spans="2:18" ht="13">
      <c r="B2" s="89" t="s">
        <v>62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13">
      <c r="B3" s="48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1" ht="24" customHeight="1">
      <c r="B4" s="4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67">
        <v>2021</v>
      </c>
      <c r="U4" s="67">
        <v>2022</v>
      </c>
    </row>
    <row r="5" spans="2:21" ht="13">
      <c r="B5" s="58" t="s">
        <v>42</v>
      </c>
      <c r="C5" s="59">
        <v>15.870926295511529</v>
      </c>
      <c r="D5" s="59">
        <v>16.40160496179997</v>
      </c>
      <c r="E5" s="59">
        <v>16.87914949535434</v>
      </c>
      <c r="F5" s="59">
        <v>17.647427307840523</v>
      </c>
      <c r="G5" s="59">
        <v>18.52630994066892</v>
      </c>
      <c r="H5" s="59">
        <v>20.65416943756206</v>
      </c>
      <c r="I5" s="59">
        <v>21.282999417689656</v>
      </c>
      <c r="J5" s="59">
        <v>23.30041840423336</v>
      </c>
      <c r="K5" s="59">
        <v>25.13815512146681</v>
      </c>
      <c r="L5" s="59">
        <v>26.76881544794701</v>
      </c>
      <c r="M5" s="59">
        <v>28.60128172026234</v>
      </c>
      <c r="N5" s="59">
        <v>29.65471323174272</v>
      </c>
      <c r="O5" s="59">
        <v>30.172167556784764</v>
      </c>
      <c r="P5" s="59">
        <v>31.103564061162547</v>
      </c>
      <c r="Q5" s="59">
        <v>32.13428704854341</v>
      </c>
      <c r="R5" s="59">
        <v>34.08630571345633</v>
      </c>
      <c r="S5" s="59">
        <v>37.407746350744304</v>
      </c>
      <c r="T5" s="59">
        <v>37.75424267425096</v>
      </c>
      <c r="U5" s="59">
        <v>41.17382505222557</v>
      </c>
    </row>
    <row r="6" spans="2:21" ht="13">
      <c r="B6" s="10" t="s">
        <v>15</v>
      </c>
      <c r="C6" s="11">
        <v>1.7141675340468916</v>
      </c>
      <c r="D6" s="11">
        <v>2.3855258918466813</v>
      </c>
      <c r="E6" s="11">
        <v>3.13028342827364</v>
      </c>
      <c r="F6" s="11">
        <v>3.661606755641271</v>
      </c>
      <c r="G6" s="11">
        <v>4.624813661146252</v>
      </c>
      <c r="H6" s="11">
        <v>6.1760264573639745</v>
      </c>
      <c r="I6" s="11">
        <v>7.3324077871685125</v>
      </c>
      <c r="J6" s="11">
        <v>8.988826764667584</v>
      </c>
      <c r="K6" s="11">
        <v>11.33779693341916</v>
      </c>
      <c r="L6" s="11">
        <v>12.546936541659909</v>
      </c>
      <c r="M6" s="11">
        <v>13.413608521323278</v>
      </c>
      <c r="N6" s="11">
        <v>15.573088106565464</v>
      </c>
      <c r="O6" s="11">
        <v>15.833764270894301</v>
      </c>
      <c r="P6" s="11">
        <v>17.213574863695435</v>
      </c>
      <c r="Q6" s="11">
        <v>18.886357285072002</v>
      </c>
      <c r="R6" s="11">
        <v>20.817160021331166</v>
      </c>
      <c r="S6" s="11">
        <v>25.122386312061767</v>
      </c>
      <c r="T6" s="11">
        <v>26.011999691059984</v>
      </c>
      <c r="U6" s="11">
        <v>29.10602311636998</v>
      </c>
    </row>
    <row r="7" spans="2:21" ht="13">
      <c r="B7" s="49" t="s">
        <v>23</v>
      </c>
      <c r="C7" s="11">
        <v>8.357712187182779</v>
      </c>
      <c r="D7" s="11">
        <v>8.666039311803676</v>
      </c>
      <c r="E7" s="11">
        <v>8.729668295193285</v>
      </c>
      <c r="F7" s="11">
        <v>8.899342074481646</v>
      </c>
      <c r="G7" s="11">
        <v>9.543765990140816</v>
      </c>
      <c r="H7" s="11">
        <v>10.906011719917986</v>
      </c>
      <c r="I7" s="11">
        <v>12.357829691353832</v>
      </c>
      <c r="J7" s="11">
        <v>12.621074891922705</v>
      </c>
      <c r="K7" s="11">
        <v>15.815844948233787</v>
      </c>
      <c r="L7" s="11">
        <v>18.682013851067893</v>
      </c>
      <c r="M7" s="11">
        <v>18.68597127317699</v>
      </c>
      <c r="N7" s="11">
        <v>18.975271841632672</v>
      </c>
      <c r="O7" s="11">
        <v>19.146988940333156</v>
      </c>
      <c r="P7" s="11">
        <v>19.021656609895405</v>
      </c>
      <c r="Q7" s="11">
        <v>22.35526519875452</v>
      </c>
      <c r="R7" s="11">
        <v>23.50913626148693</v>
      </c>
      <c r="S7" s="11">
        <v>23.586229029682105</v>
      </c>
      <c r="T7" s="11">
        <v>21.412833972442474</v>
      </c>
      <c r="U7" s="11">
        <v>20.23512971300107</v>
      </c>
    </row>
    <row r="8" spans="2:21" ht="13">
      <c r="B8" s="49" t="s">
        <v>12</v>
      </c>
      <c r="C8" s="11">
        <v>3.692611460435507</v>
      </c>
      <c r="D8" s="11">
        <v>3.7820348603560525</v>
      </c>
      <c r="E8" s="11">
        <v>4.096102458862874</v>
      </c>
      <c r="F8" s="11">
        <v>4.620885796227579</v>
      </c>
      <c r="G8" s="11">
        <v>5.182197229522438</v>
      </c>
      <c r="H8" s="11">
        <v>6.378421690229283</v>
      </c>
      <c r="I8" s="11">
        <v>7.515818789658084</v>
      </c>
      <c r="J8" s="11">
        <v>10.609865402523447</v>
      </c>
      <c r="K8" s="11">
        <v>11.666672107613248</v>
      </c>
      <c r="L8" s="11">
        <v>12.781433194144304</v>
      </c>
      <c r="M8" s="11">
        <v>13.890213562021266</v>
      </c>
      <c r="N8" s="11">
        <v>14.072138802356504</v>
      </c>
      <c r="O8" s="11">
        <v>13.614869199689414</v>
      </c>
      <c r="P8" s="11">
        <v>13.654016300446237</v>
      </c>
      <c r="Q8" s="11">
        <v>13.711294247777928</v>
      </c>
      <c r="R8" s="11">
        <v>14.046472195697335</v>
      </c>
      <c r="S8" s="11">
        <v>14.810111602024753</v>
      </c>
      <c r="T8" s="11">
        <v>14.467791085211685</v>
      </c>
      <c r="U8" s="11">
        <v>15.498552383752253</v>
      </c>
    </row>
    <row r="9" spans="2:21" ht="13">
      <c r="B9" s="49" t="s">
        <v>1</v>
      </c>
      <c r="C9" s="11">
        <v>23.75379758460123</v>
      </c>
      <c r="D9" s="11">
        <v>24.64743909829787</v>
      </c>
      <c r="E9" s="11">
        <v>23.966341680346645</v>
      </c>
      <c r="F9" s="11">
        <v>25.001017242393946</v>
      </c>
      <c r="G9" s="11">
        <v>25.935764549521075</v>
      </c>
      <c r="H9" s="11">
        <v>28.256957734634327</v>
      </c>
      <c r="I9" s="11">
        <v>32.735372585336926</v>
      </c>
      <c r="J9" s="11">
        <v>35.874239662554494</v>
      </c>
      <c r="K9" s="11">
        <v>38.71624640371263</v>
      </c>
      <c r="L9" s="11">
        <v>43.08350340390186</v>
      </c>
      <c r="M9" s="11">
        <v>48.49283541193597</v>
      </c>
      <c r="N9" s="11">
        <v>51.29197021410208</v>
      </c>
      <c r="O9" s="11">
        <v>53.71667623540686</v>
      </c>
      <c r="P9" s="11">
        <v>59.939723217750974</v>
      </c>
      <c r="Q9" s="11">
        <v>62.39389126464996</v>
      </c>
      <c r="R9" s="11">
        <v>65.34748117405421</v>
      </c>
      <c r="S9" s="11">
        <v>65.32295316113054</v>
      </c>
      <c r="T9" s="11">
        <v>72.91641465668592</v>
      </c>
      <c r="U9" s="11">
        <v>77.22019694786361</v>
      </c>
    </row>
    <row r="10" spans="2:21" ht="13">
      <c r="B10" s="49" t="s">
        <v>10</v>
      </c>
      <c r="C10" s="11">
        <v>9.436204197220652</v>
      </c>
      <c r="D10" s="11">
        <v>10.576897743744814</v>
      </c>
      <c r="E10" s="11">
        <v>11.944139159576265</v>
      </c>
      <c r="F10" s="11">
        <v>13.726593013474062</v>
      </c>
      <c r="G10" s="11">
        <v>15.141463530313937</v>
      </c>
      <c r="H10" s="11">
        <v>17.52053423529911</v>
      </c>
      <c r="I10" s="11">
        <v>18.24136282789444</v>
      </c>
      <c r="J10" s="11">
        <v>20.929953772591965</v>
      </c>
      <c r="K10" s="11">
        <v>23.604671247893737</v>
      </c>
      <c r="L10" s="11">
        <v>25.284361429728257</v>
      </c>
      <c r="M10" s="11">
        <v>28.171489988664394</v>
      </c>
      <c r="N10" s="11">
        <v>30.882266236380744</v>
      </c>
      <c r="O10" s="11">
        <v>32.272526614251674</v>
      </c>
      <c r="P10" s="11">
        <v>34.61165404463683</v>
      </c>
      <c r="Q10" s="11">
        <v>37.591008420904494</v>
      </c>
      <c r="R10" s="11">
        <v>40.603585100123</v>
      </c>
      <c r="S10" s="11">
        <v>44.21485932543896</v>
      </c>
      <c r="T10" s="11">
        <v>43.88033159778904</v>
      </c>
      <c r="U10" s="11">
        <v>47.63719085336484</v>
      </c>
    </row>
    <row r="11" spans="2:21" ht="13">
      <c r="B11" s="49" t="s">
        <v>20</v>
      </c>
      <c r="C11" s="11">
        <v>0.5460242851547199</v>
      </c>
      <c r="D11" s="11">
        <v>1.127110232251561</v>
      </c>
      <c r="E11" s="11">
        <v>1.4275071430503792</v>
      </c>
      <c r="F11" s="11">
        <v>1.4315230296827024</v>
      </c>
      <c r="G11" s="11">
        <v>1.9719873620487203</v>
      </c>
      <c r="H11" s="11">
        <v>5.965935999966768</v>
      </c>
      <c r="I11" s="11">
        <v>10.29353293208276</v>
      </c>
      <c r="J11" s="11">
        <v>12.19868974782932</v>
      </c>
      <c r="K11" s="11">
        <v>15.669551329123607</v>
      </c>
      <c r="L11" s="11">
        <v>12.948305497284526</v>
      </c>
      <c r="M11" s="11">
        <v>14.017222627681575</v>
      </c>
      <c r="N11" s="11">
        <v>16.15235698875472</v>
      </c>
      <c r="O11" s="11">
        <v>16.1940294917506</v>
      </c>
      <c r="P11" s="11">
        <v>17.583378567927184</v>
      </c>
      <c r="Q11" s="11">
        <v>19.679351701140373</v>
      </c>
      <c r="R11" s="11">
        <v>21.997964108418945</v>
      </c>
      <c r="S11" s="11">
        <v>28.292683542428072</v>
      </c>
      <c r="T11" s="11">
        <v>29.18760259231111</v>
      </c>
      <c r="U11" s="11">
        <v>29.10765909382086</v>
      </c>
    </row>
    <row r="12" spans="2:21" ht="13">
      <c r="B12" s="49" t="s">
        <v>3</v>
      </c>
      <c r="C12" s="11">
        <v>6.031353945881833</v>
      </c>
      <c r="D12" s="11">
        <v>7.196270612967632</v>
      </c>
      <c r="E12" s="11">
        <v>8.50486884194129</v>
      </c>
      <c r="F12" s="11">
        <v>9.533899387813333</v>
      </c>
      <c r="G12" s="11">
        <v>10.821647722915591</v>
      </c>
      <c r="H12" s="11">
        <v>14.060579522198138</v>
      </c>
      <c r="I12" s="11">
        <v>15.641957158256027</v>
      </c>
      <c r="J12" s="11">
        <v>18.25181846570284</v>
      </c>
      <c r="K12" s="11">
        <v>19.837533824675027</v>
      </c>
      <c r="L12" s="11">
        <v>20.960038982307815</v>
      </c>
      <c r="M12" s="11">
        <v>23.31982058052734</v>
      </c>
      <c r="N12" s="11">
        <v>25.725096746515618</v>
      </c>
      <c r="O12" s="11">
        <v>27.068948686520628</v>
      </c>
      <c r="P12" s="11">
        <v>30.317814905490387</v>
      </c>
      <c r="Q12" s="11">
        <v>33.316847437342346</v>
      </c>
      <c r="R12" s="11">
        <v>36.46033227362585</v>
      </c>
      <c r="S12" s="11">
        <v>39.05489190035633</v>
      </c>
      <c r="T12" s="11">
        <v>36.37519418508914</v>
      </c>
      <c r="U12" s="11">
        <v>36.77572349787251</v>
      </c>
    </row>
    <row r="13" spans="2:21" ht="13">
      <c r="B13" s="49" t="s">
        <v>27</v>
      </c>
      <c r="C13" s="11">
        <v>7.841943494762855</v>
      </c>
      <c r="D13" s="11">
        <v>8.212742677320016</v>
      </c>
      <c r="E13" s="11">
        <v>8.924488989911103</v>
      </c>
      <c r="F13" s="11">
        <v>9.330381369350443</v>
      </c>
      <c r="G13" s="11">
        <v>9.646094066988693</v>
      </c>
      <c r="H13" s="11">
        <v>11.015709016658414</v>
      </c>
      <c r="I13" s="11">
        <v>12.306798396790136</v>
      </c>
      <c r="J13" s="11">
        <v>13.810130784129985</v>
      </c>
      <c r="K13" s="11">
        <v>16.36364070204525</v>
      </c>
      <c r="L13" s="11">
        <v>21.24075007306423</v>
      </c>
      <c r="M13" s="11">
        <v>21.92329562302579</v>
      </c>
      <c r="N13" s="11">
        <v>22.08918977870018</v>
      </c>
      <c r="O13" s="11">
        <v>22.657495009247153</v>
      </c>
      <c r="P13" s="11">
        <v>24.46449330420435</v>
      </c>
      <c r="Q13" s="11">
        <v>26.001242810661516</v>
      </c>
      <c r="R13" s="11">
        <v>31.29513994685392</v>
      </c>
      <c r="S13" s="11">
        <v>35.856409577308845</v>
      </c>
      <c r="T13" s="11">
        <v>35.93383917979867</v>
      </c>
      <c r="U13" s="11">
        <v>42.40824981758743</v>
      </c>
    </row>
    <row r="14" spans="2:21" ht="13">
      <c r="B14" s="49" t="s">
        <v>25</v>
      </c>
      <c r="C14" s="11">
        <v>19.017705457847097</v>
      </c>
      <c r="D14" s="11">
        <v>19.16624364528672</v>
      </c>
      <c r="E14" s="11">
        <v>20.027410450855815</v>
      </c>
      <c r="F14" s="11">
        <v>21.71764668248843</v>
      </c>
      <c r="G14" s="11">
        <v>23.777060146759844</v>
      </c>
      <c r="H14" s="11">
        <v>27.881830947194352</v>
      </c>
      <c r="I14" s="11">
        <v>29.74764808079831</v>
      </c>
      <c r="J14" s="11">
        <v>31.52958291058397</v>
      </c>
      <c r="K14" s="11">
        <v>33.43811571933586</v>
      </c>
      <c r="L14" s="11">
        <v>36.02681733634976</v>
      </c>
      <c r="M14" s="11">
        <v>37.127941305365134</v>
      </c>
      <c r="N14" s="11">
        <v>36.971800741009865</v>
      </c>
      <c r="O14" s="11">
        <v>36.67560901293944</v>
      </c>
      <c r="P14" s="11">
        <v>36.46503804028908</v>
      </c>
      <c r="Q14" s="11">
        <v>35.235901500830515</v>
      </c>
      <c r="R14" s="11">
        <v>37.13080411321786</v>
      </c>
      <c r="S14" s="11">
        <v>42.943856086229395</v>
      </c>
      <c r="T14" s="11">
        <v>46.00108444213708</v>
      </c>
      <c r="U14" s="11">
        <v>50.901684916042</v>
      </c>
    </row>
    <row r="15" spans="2:21" ht="13">
      <c r="B15" s="49" t="s">
        <v>2</v>
      </c>
      <c r="C15" s="11">
        <v>13.781602432885562</v>
      </c>
      <c r="D15" s="11">
        <v>13.73781646665286</v>
      </c>
      <c r="E15" s="11">
        <v>14.057908205178258</v>
      </c>
      <c r="F15" s="11">
        <v>14.28915189989501</v>
      </c>
      <c r="G15" s="11">
        <v>14.357965606371955</v>
      </c>
      <c r="H15" s="11">
        <v>15.088402137497692</v>
      </c>
      <c r="I15" s="11">
        <v>14.814938397864552</v>
      </c>
      <c r="J15" s="11">
        <v>16.179486569872974</v>
      </c>
      <c r="K15" s="11">
        <v>16.548362155627768</v>
      </c>
      <c r="L15" s="11">
        <v>16.97732314662393</v>
      </c>
      <c r="M15" s="11">
        <v>18.465270193453858</v>
      </c>
      <c r="N15" s="11">
        <v>18.821108777566106</v>
      </c>
      <c r="O15" s="11">
        <v>19.209417976386398</v>
      </c>
      <c r="P15" s="11">
        <v>19.93300162473172</v>
      </c>
      <c r="Q15" s="11">
        <v>21.130764669041863</v>
      </c>
      <c r="R15" s="11">
        <v>22.389057028122718</v>
      </c>
      <c r="S15" s="11">
        <v>24.81864844784107</v>
      </c>
      <c r="T15" s="11">
        <v>24.774821730920653</v>
      </c>
      <c r="U15" s="11">
        <v>27.32308359872792</v>
      </c>
    </row>
    <row r="16" spans="2:21" ht="13">
      <c r="B16" s="49" t="s">
        <v>11</v>
      </c>
      <c r="C16" s="11">
        <v>35.026642104018705</v>
      </c>
      <c r="D16" s="11">
        <v>35.18404095757959</v>
      </c>
      <c r="E16" s="11">
        <v>34.8181617004619</v>
      </c>
      <c r="F16" s="11">
        <v>33.975772913716845</v>
      </c>
      <c r="G16" s="11">
        <v>33.86534700296916</v>
      </c>
      <c r="H16" s="11">
        <v>35.876726635217935</v>
      </c>
      <c r="I16" s="11">
        <v>37.520493728247615</v>
      </c>
      <c r="J16" s="11">
        <v>37.59163728905205</v>
      </c>
      <c r="K16" s="11">
        <v>38.764383877334396</v>
      </c>
      <c r="L16" s="11">
        <v>42.07705062462106</v>
      </c>
      <c r="M16" s="11">
        <v>45.24074556084319</v>
      </c>
      <c r="N16" s="11">
        <v>45.40893078492052</v>
      </c>
      <c r="O16" s="11">
        <v>46.66656147845713</v>
      </c>
      <c r="P16" s="11">
        <v>46.43720603799588</v>
      </c>
      <c r="Q16" s="11">
        <v>48.13938905326564</v>
      </c>
      <c r="R16" s="11">
        <v>49.78300559489531</v>
      </c>
      <c r="S16" s="11">
        <v>53.816089939789165</v>
      </c>
      <c r="T16" s="11">
        <v>53.470788478910706</v>
      </c>
      <c r="U16" s="11">
        <v>55.51814002888003</v>
      </c>
    </row>
    <row r="17" spans="2:21" ht="13">
      <c r="B17" s="49" t="s">
        <v>35</v>
      </c>
      <c r="C17" s="11">
        <v>16.08643437141311</v>
      </c>
      <c r="D17" s="11">
        <v>16.292806442881623</v>
      </c>
      <c r="E17" s="11">
        <v>15.92637244888106</v>
      </c>
      <c r="F17" s="11">
        <v>15.953949025521402</v>
      </c>
      <c r="G17" s="11">
        <v>16.645302192758397</v>
      </c>
      <c r="H17" s="11">
        <v>18.807405275315915</v>
      </c>
      <c r="I17" s="11">
        <v>20.091001041580938</v>
      </c>
      <c r="J17" s="11">
        <v>23.54645943591367</v>
      </c>
      <c r="K17" s="11">
        <v>27.42002282942512</v>
      </c>
      <c r="L17" s="11">
        <v>31.302206833487077</v>
      </c>
      <c r="M17" s="11">
        <v>33.41972774105075</v>
      </c>
      <c r="N17" s="11">
        <v>33.458824571412755</v>
      </c>
      <c r="O17" s="11">
        <v>34.01178811956486</v>
      </c>
      <c r="P17" s="11">
        <v>34.10350407334634</v>
      </c>
      <c r="Q17" s="11">
        <v>33.930098595810264</v>
      </c>
      <c r="R17" s="11">
        <v>34.968922854535926</v>
      </c>
      <c r="S17" s="11">
        <v>38.080698500475286</v>
      </c>
      <c r="T17" s="11">
        <v>35.99562525272399</v>
      </c>
      <c r="U17" s="11">
        <v>37.10280203200639</v>
      </c>
    </row>
    <row r="18" spans="2:21" ht="13">
      <c r="B18" s="49" t="s">
        <v>19</v>
      </c>
      <c r="C18" s="11">
        <v>0.019206022551725963</v>
      </c>
      <c r="D18" s="11">
        <v>0.02374576405042114</v>
      </c>
      <c r="E18" s="11">
        <v>0.034025763715037356</v>
      </c>
      <c r="F18" s="11">
        <v>0.07361203337962582</v>
      </c>
      <c r="G18" s="11">
        <v>0.2852864973871252</v>
      </c>
      <c r="H18" s="11">
        <v>0.5888184323102323</v>
      </c>
      <c r="I18" s="11">
        <v>1.3895568938299674</v>
      </c>
      <c r="J18" s="11">
        <v>3.445454602639983</v>
      </c>
      <c r="K18" s="11">
        <v>4.926905680776575</v>
      </c>
      <c r="L18" s="11">
        <v>6.653875465044588</v>
      </c>
      <c r="M18" s="11">
        <v>7.398672695653372</v>
      </c>
      <c r="N18" s="11">
        <v>8.445450791355537</v>
      </c>
      <c r="O18" s="11">
        <v>8.587057248329325</v>
      </c>
      <c r="P18" s="11">
        <v>8.91096973080327</v>
      </c>
      <c r="Q18" s="11">
        <v>9.356744250009791</v>
      </c>
      <c r="R18" s="11">
        <v>9.756116958039136</v>
      </c>
      <c r="S18" s="11">
        <v>12.040589779635862</v>
      </c>
      <c r="T18" s="11">
        <v>14.84021996310807</v>
      </c>
      <c r="U18" s="11">
        <v>16.963329294128616</v>
      </c>
    </row>
    <row r="19" spans="2:21" ht="13">
      <c r="B19" s="49" t="s">
        <v>5</v>
      </c>
      <c r="C19" s="11">
        <v>45.95789095731984</v>
      </c>
      <c r="D19" s="11">
        <v>43.02344297710077</v>
      </c>
      <c r="E19" s="11">
        <v>40.41355164953888</v>
      </c>
      <c r="F19" s="11">
        <v>38.621637468226375</v>
      </c>
      <c r="G19" s="11">
        <v>38.733356550897376</v>
      </c>
      <c r="H19" s="11">
        <v>41.94216279328554</v>
      </c>
      <c r="I19" s="11">
        <v>42.05110439720154</v>
      </c>
      <c r="J19" s="11">
        <v>44.69378338052919</v>
      </c>
      <c r="K19" s="11">
        <v>44.87686990038063</v>
      </c>
      <c r="L19" s="11">
        <v>48.68480740850612</v>
      </c>
      <c r="M19" s="11">
        <v>51.03656784691755</v>
      </c>
      <c r="N19" s="11">
        <v>52.20510243766826</v>
      </c>
      <c r="O19" s="11">
        <v>51.251251886800034</v>
      </c>
      <c r="P19" s="11">
        <v>54.35243991178148</v>
      </c>
      <c r="Q19" s="11">
        <v>53.49862806037472</v>
      </c>
      <c r="R19" s="11">
        <v>53.423201185259316</v>
      </c>
      <c r="S19" s="11">
        <v>53.35727011946098</v>
      </c>
      <c r="T19" s="11">
        <v>51.3988042864254</v>
      </c>
      <c r="U19" s="11">
        <v>53.304719908076834</v>
      </c>
    </row>
    <row r="20" spans="2:21" ht="13">
      <c r="B20" s="49" t="s">
        <v>0</v>
      </c>
      <c r="C20" s="11">
        <v>3.5872860552750176</v>
      </c>
      <c r="D20" s="11">
        <v>3.8308569728102064</v>
      </c>
      <c r="E20" s="11">
        <v>4.016248258899442</v>
      </c>
      <c r="F20" s="11">
        <v>4.652499931069054</v>
      </c>
      <c r="G20" s="11">
        <v>4.914466467200407</v>
      </c>
      <c r="H20" s="11">
        <v>5.868954633800802</v>
      </c>
      <c r="I20" s="11">
        <v>7.401313462086555</v>
      </c>
      <c r="J20" s="11">
        <v>9.0198368805734</v>
      </c>
      <c r="K20" s="11">
        <v>10.87627490051048</v>
      </c>
      <c r="L20" s="11">
        <v>13.149017095200069</v>
      </c>
      <c r="M20" s="11">
        <v>13.70521252105247</v>
      </c>
      <c r="N20" s="11">
        <v>15.542630576848845</v>
      </c>
      <c r="O20" s="11">
        <v>16.871595953978478</v>
      </c>
      <c r="P20" s="11">
        <v>18.254859077987742</v>
      </c>
      <c r="Q20" s="11">
        <v>18.40778023429207</v>
      </c>
      <c r="R20" s="11">
        <v>18.790190779199218</v>
      </c>
      <c r="S20" s="11">
        <v>20.165636976712513</v>
      </c>
      <c r="T20" s="11">
        <v>21.27780595886113</v>
      </c>
      <c r="U20" s="11">
        <v>26.46073152381478</v>
      </c>
    </row>
    <row r="21" spans="2:21" ht="13">
      <c r="B21" s="49" t="s">
        <v>4</v>
      </c>
      <c r="C21" s="11">
        <v>2.7649542844708064</v>
      </c>
      <c r="D21" s="11">
        <v>3.178929980486056</v>
      </c>
      <c r="E21" s="11">
        <v>3.172208158954385</v>
      </c>
      <c r="F21" s="11">
        <v>3.3045139146605735</v>
      </c>
      <c r="G21" s="11">
        <v>3.5813729129366103</v>
      </c>
      <c r="H21" s="11">
        <v>4.1052856787201515</v>
      </c>
      <c r="I21" s="11">
        <v>3.7863444761574994</v>
      </c>
      <c r="J21" s="11">
        <v>4.074873258031142</v>
      </c>
      <c r="K21" s="11">
        <v>4.659961275370826</v>
      </c>
      <c r="L21" s="11">
        <v>5.328701946148742</v>
      </c>
      <c r="M21" s="11">
        <v>5.958452416755822</v>
      </c>
      <c r="N21" s="11">
        <v>6.1966963402148005</v>
      </c>
      <c r="O21" s="11">
        <v>6.674402073965617</v>
      </c>
      <c r="P21" s="11">
        <v>8.054734615262294</v>
      </c>
      <c r="Q21" s="11">
        <v>9.114997078024611</v>
      </c>
      <c r="R21" s="11">
        <v>10.86336336252432</v>
      </c>
      <c r="S21" s="11">
        <v>13.886910227817898</v>
      </c>
      <c r="T21" s="11">
        <v>14.216272895813193</v>
      </c>
      <c r="U21" s="11">
        <v>15.935728909696683</v>
      </c>
    </row>
    <row r="22" spans="2:21" ht="13">
      <c r="B22" s="49" t="s">
        <v>22</v>
      </c>
      <c r="C22" s="11">
        <v>2.219608686248233</v>
      </c>
      <c r="D22" s="11">
        <v>4.4186740400214894</v>
      </c>
      <c r="E22" s="11">
        <v>3.4531028375555652</v>
      </c>
      <c r="F22" s="11">
        <v>4.192801172912838</v>
      </c>
      <c r="G22" s="11">
        <v>5.317330150623377</v>
      </c>
      <c r="H22" s="11">
        <v>6.9576275953974935</v>
      </c>
      <c r="I22" s="11">
        <v>7.102925527539263</v>
      </c>
      <c r="J22" s="11">
        <v>6.378767626358818</v>
      </c>
      <c r="K22" s="11">
        <v>6.05688217388005</v>
      </c>
      <c r="L22" s="11">
        <v>6.5999924446358165</v>
      </c>
      <c r="M22" s="11">
        <v>7.304730693330565</v>
      </c>
      <c r="N22" s="11">
        <v>7.340812450295324</v>
      </c>
      <c r="O22" s="11">
        <v>7.291930864111923</v>
      </c>
      <c r="P22" s="11">
        <v>7.513110571785313</v>
      </c>
      <c r="Q22" s="11">
        <v>8.305505489776293</v>
      </c>
      <c r="R22" s="11">
        <v>9.969025926263857</v>
      </c>
      <c r="S22" s="11">
        <v>11.90431509294959</v>
      </c>
      <c r="T22" s="11">
        <v>13.659937586268997</v>
      </c>
      <c r="U22" s="11">
        <v>15.342068110400952</v>
      </c>
    </row>
    <row r="23" spans="2:21" ht="13">
      <c r="B23" s="49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0.03216650898770105</v>
      </c>
      <c r="J23" s="11">
        <v>0.4543368517668656</v>
      </c>
      <c r="K23" s="11">
        <v>1.1153443766346993</v>
      </c>
      <c r="L23" s="11">
        <v>1.570946246112839</v>
      </c>
      <c r="M23" s="11">
        <v>3.3332739420935407</v>
      </c>
      <c r="N23" s="11">
        <v>4.312049215103945</v>
      </c>
      <c r="O23" s="11">
        <v>5.713838776900177</v>
      </c>
      <c r="P23" s="11">
        <v>6.8448866342584544</v>
      </c>
      <c r="Q23" s="11">
        <v>7.702460181540586</v>
      </c>
      <c r="R23" s="11">
        <v>7.4852064641279465</v>
      </c>
      <c r="S23" s="11">
        <v>9.488995465145956</v>
      </c>
      <c r="T23" s="11">
        <v>9.649216760654411</v>
      </c>
      <c r="U23" s="11">
        <v>10.125608984325988</v>
      </c>
    </row>
    <row r="24" spans="2:21" ht="13">
      <c r="B24" s="49" t="s">
        <v>18</v>
      </c>
      <c r="C24" s="11">
        <v>4.445929560977788</v>
      </c>
      <c r="D24" s="11">
        <v>6.296500841565343</v>
      </c>
      <c r="E24" s="11">
        <v>6.540900314384842</v>
      </c>
      <c r="F24" s="11">
        <v>5.962863717326343</v>
      </c>
      <c r="G24" s="11">
        <v>7.464145704406936</v>
      </c>
      <c r="H24" s="11">
        <v>9.069217504557429</v>
      </c>
      <c r="I24" s="11">
        <v>9.600853133190657</v>
      </c>
      <c r="J24" s="11">
        <v>9.74022937290495</v>
      </c>
      <c r="K24" s="11">
        <v>10.350237305357435</v>
      </c>
      <c r="L24" s="11">
        <v>9.911188712949356</v>
      </c>
      <c r="M24" s="11">
        <v>9.923647224122584</v>
      </c>
      <c r="N24" s="11">
        <v>11.03982552345123</v>
      </c>
      <c r="O24" s="11">
        <v>12.55021724513677</v>
      </c>
      <c r="P24" s="11">
        <v>13.811667771779895</v>
      </c>
      <c r="Q24" s="11">
        <v>15.170868476501</v>
      </c>
      <c r="R24" s="11">
        <v>18.230158153821833</v>
      </c>
      <c r="S24" s="11">
        <v>26.406998048247647</v>
      </c>
      <c r="T24" s="11">
        <v>33.266008796479575</v>
      </c>
      <c r="U24" s="11">
        <v>39.91551374681585</v>
      </c>
    </row>
    <row r="25" spans="2:21" ht="13">
      <c r="B25" s="49" t="s">
        <v>16</v>
      </c>
      <c r="C25" s="11">
        <v>61.626839136579626</v>
      </c>
      <c r="D25" s="11">
        <v>62.90057904797567</v>
      </c>
      <c r="E25" s="11">
        <v>63.52699402150319</v>
      </c>
      <c r="F25" s="11">
        <v>65.66603268367837</v>
      </c>
      <c r="G25" s="11">
        <v>65.88000667710824</v>
      </c>
      <c r="H25" s="11">
        <v>68.62576823760406</v>
      </c>
      <c r="I25" s="11">
        <v>66.36136302068503</v>
      </c>
      <c r="J25" s="11">
        <v>66.77873926682113</v>
      </c>
      <c r="K25" s="11">
        <v>67.43903561173067</v>
      </c>
      <c r="L25" s="11">
        <v>68.90930677760322</v>
      </c>
      <c r="M25" s="11">
        <v>71.05875623672299</v>
      </c>
      <c r="N25" s="11">
        <v>71.48684540104881</v>
      </c>
      <c r="O25" s="11">
        <v>72.52107226068043</v>
      </c>
      <c r="P25" s="11">
        <v>71.62632158821606</v>
      </c>
      <c r="Q25" s="11">
        <v>74.18855927677173</v>
      </c>
      <c r="R25" s="11">
        <v>75.06656291150708</v>
      </c>
      <c r="S25" s="11">
        <v>78.20399933427142</v>
      </c>
      <c r="T25" s="11">
        <v>73.97044707669198</v>
      </c>
      <c r="U25" s="11">
        <v>74.66968370769082</v>
      </c>
    </row>
    <row r="26" spans="2:21" ht="13">
      <c r="B26" s="49" t="s">
        <v>6</v>
      </c>
      <c r="C26" s="11">
        <v>2.0494814554914957</v>
      </c>
      <c r="D26" s="11">
        <v>2.511975308887366</v>
      </c>
      <c r="E26" s="11">
        <v>2.860277339283044</v>
      </c>
      <c r="F26" s="11">
        <v>3.3160361660595243</v>
      </c>
      <c r="G26" s="11">
        <v>4.247914239884143</v>
      </c>
      <c r="H26" s="11">
        <v>5.713152862948352</v>
      </c>
      <c r="I26" s="11">
        <v>6.549271800794626</v>
      </c>
      <c r="J26" s="11">
        <v>8.077763926832416</v>
      </c>
      <c r="K26" s="11">
        <v>10.609533935795316</v>
      </c>
      <c r="L26" s="11">
        <v>10.676069303571909</v>
      </c>
      <c r="M26" s="11">
        <v>12.359517473270678</v>
      </c>
      <c r="N26" s="11">
        <v>13.401244077891272</v>
      </c>
      <c r="O26" s="11">
        <v>13.342164053846911</v>
      </c>
      <c r="P26" s="11">
        <v>13.082051337928998</v>
      </c>
      <c r="Q26" s="11">
        <v>13.02741331749209</v>
      </c>
      <c r="R26" s="11">
        <v>14.355877545875606</v>
      </c>
      <c r="S26" s="11">
        <v>16.236527996065877</v>
      </c>
      <c r="T26" s="11">
        <v>17.165629743805873</v>
      </c>
      <c r="U26" s="11">
        <v>21.009321048339334</v>
      </c>
    </row>
    <row r="27" spans="2:21" ht="13">
      <c r="B27" s="49" t="s">
        <v>13</v>
      </c>
      <c r="C27" s="11">
        <v>27.390348633775364</v>
      </c>
      <c r="D27" s="11">
        <v>27.70326666923625</v>
      </c>
      <c r="E27" s="11">
        <v>29.30777062086303</v>
      </c>
      <c r="F27" s="11">
        <v>32.2849459142396</v>
      </c>
      <c r="G27" s="11">
        <v>34.06324707486456</v>
      </c>
      <c r="H27" s="11">
        <v>37.56163851505436</v>
      </c>
      <c r="I27" s="11">
        <v>40.60832223761757</v>
      </c>
      <c r="J27" s="11">
        <v>45.77983055487072</v>
      </c>
      <c r="K27" s="11">
        <v>47.50514602731683</v>
      </c>
      <c r="L27" s="11">
        <v>49.10113808239409</v>
      </c>
      <c r="M27" s="11">
        <v>52.05417686564615</v>
      </c>
      <c r="N27" s="11">
        <v>52.616328091850725</v>
      </c>
      <c r="O27" s="11">
        <v>53.98996711855938</v>
      </c>
      <c r="P27" s="11">
        <v>54.16807268547519</v>
      </c>
      <c r="Q27" s="11">
        <v>52.18649782149154</v>
      </c>
      <c r="R27" s="11">
        <v>53.77431540452407</v>
      </c>
      <c r="S27" s="11">
        <v>58.03249194002726</v>
      </c>
      <c r="T27" s="11">
        <v>58.43284497235349</v>
      </c>
      <c r="U27" s="11">
        <v>60.959447504227086</v>
      </c>
    </row>
    <row r="28" spans="2:21" ht="13">
      <c r="B28" s="49" t="s">
        <v>7</v>
      </c>
      <c r="C28" s="11">
        <v>28.42744477870956</v>
      </c>
      <c r="D28" s="11">
        <v>28.774761944164922</v>
      </c>
      <c r="E28" s="11">
        <v>28.05419691303028</v>
      </c>
      <c r="F28" s="11">
        <v>28.107887087979172</v>
      </c>
      <c r="G28" s="11">
        <v>28.075280658693014</v>
      </c>
      <c r="H28" s="11">
        <v>30.894186591697437</v>
      </c>
      <c r="I28" s="11">
        <v>30.37776800745965</v>
      </c>
      <c r="J28" s="11">
        <v>31.131015871043648</v>
      </c>
      <c r="K28" s="11">
        <v>33.56691081793056</v>
      </c>
      <c r="L28" s="11">
        <v>37.51558779082775</v>
      </c>
      <c r="M28" s="11">
        <v>41.67896046087189</v>
      </c>
      <c r="N28" s="11">
        <v>43.16122204027113</v>
      </c>
      <c r="O28" s="11">
        <v>42.71207727330647</v>
      </c>
      <c r="P28" s="11">
        <v>41.965021290252444</v>
      </c>
      <c r="Q28" s="11">
        <v>41.7933346009391</v>
      </c>
      <c r="R28" s="11">
        <v>42.6159114566028</v>
      </c>
      <c r="S28" s="11">
        <v>43.374311369979075</v>
      </c>
      <c r="T28" s="11">
        <v>42.67558870041313</v>
      </c>
      <c r="U28" s="11">
        <v>43.725474448026986</v>
      </c>
    </row>
    <row r="29" spans="2:21" ht="13">
      <c r="B29" s="49" t="s">
        <v>17</v>
      </c>
      <c r="C29" s="11">
        <v>29.270836568459956</v>
      </c>
      <c r="D29" s="11">
        <v>28.654339202812785</v>
      </c>
      <c r="E29" s="11">
        <v>28.230938428621283</v>
      </c>
      <c r="F29" s="11">
        <v>27.69737419175431</v>
      </c>
      <c r="G29" s="11">
        <v>29.962376638080475</v>
      </c>
      <c r="H29" s="11">
        <v>33.75565816768728</v>
      </c>
      <c r="I29" s="11">
        <v>32.20024948690439</v>
      </c>
      <c r="J29" s="11">
        <v>31.04455344592066</v>
      </c>
      <c r="K29" s="11">
        <v>31.6373214953124</v>
      </c>
      <c r="L29" s="11">
        <v>33.080703778837986</v>
      </c>
      <c r="M29" s="11">
        <v>33.93526017371193</v>
      </c>
      <c r="N29" s="11">
        <v>32.72207696544756</v>
      </c>
      <c r="O29" s="11">
        <v>32.05634400722657</v>
      </c>
      <c r="P29" s="11">
        <v>32.425152292765986</v>
      </c>
      <c r="Q29" s="11">
        <v>32.307285552252694</v>
      </c>
      <c r="R29" s="11">
        <v>32.63222240001486</v>
      </c>
      <c r="S29" s="11">
        <v>35.09493809259158</v>
      </c>
      <c r="T29" s="11">
        <v>34.975703742164924</v>
      </c>
      <c r="U29" s="11">
        <v>37.00514369919442</v>
      </c>
    </row>
    <row r="30" spans="2:21" ht="13">
      <c r="B30" s="49" t="s">
        <v>30</v>
      </c>
      <c r="C30" s="11">
        <v>15.403037604229336</v>
      </c>
      <c r="D30" s="11">
        <v>15.734953883608036</v>
      </c>
      <c r="E30" s="11">
        <v>16.566053204908947</v>
      </c>
      <c r="F30" s="11">
        <v>16.46652211197245</v>
      </c>
      <c r="G30" s="11">
        <v>17.01345344208191</v>
      </c>
      <c r="H30" s="11">
        <v>17.764866184135286</v>
      </c>
      <c r="I30" s="11">
        <v>17.774193992717183</v>
      </c>
      <c r="J30" s="11">
        <v>19.304911975896903</v>
      </c>
      <c r="K30" s="11">
        <v>20.05444761752195</v>
      </c>
      <c r="L30" s="11">
        <v>20.799903743459478</v>
      </c>
      <c r="M30" s="11">
        <v>22.870031444520617</v>
      </c>
      <c r="N30" s="11">
        <v>22.656121667109037</v>
      </c>
      <c r="O30" s="11">
        <v>22.51269710468088</v>
      </c>
      <c r="P30" s="11">
        <v>21.342598705097604</v>
      </c>
      <c r="Q30" s="11">
        <v>21.498533630563006</v>
      </c>
      <c r="R30" s="11">
        <v>22.102537818536895</v>
      </c>
      <c r="S30" s="11">
        <v>23.06586291780855</v>
      </c>
      <c r="T30" s="11">
        <v>22.4029060350974</v>
      </c>
      <c r="U30" s="11">
        <v>22.90147288394538</v>
      </c>
    </row>
    <row r="31" spans="2:21" ht="13">
      <c r="B31" s="49" t="s">
        <v>26</v>
      </c>
      <c r="C31" s="11">
        <v>26.711077886663677</v>
      </c>
      <c r="D31" s="11">
        <v>26.918101173530157</v>
      </c>
      <c r="E31" s="11">
        <v>26.419512846568676</v>
      </c>
      <c r="F31" s="11">
        <v>25.468139280516027</v>
      </c>
      <c r="G31" s="11">
        <v>26.745369518699256</v>
      </c>
      <c r="H31" s="11">
        <v>26.82146753325051</v>
      </c>
      <c r="I31" s="11">
        <v>27.215514875105473</v>
      </c>
      <c r="J31" s="11">
        <v>28.96426999171173</v>
      </c>
      <c r="K31" s="11">
        <v>29.110204599609812</v>
      </c>
      <c r="L31" s="11">
        <v>30.542812338471432</v>
      </c>
      <c r="M31" s="11">
        <v>31.114447565878976</v>
      </c>
      <c r="N31" s="11">
        <v>32.206797530025696</v>
      </c>
      <c r="O31" s="11">
        <v>32.715898241648574</v>
      </c>
      <c r="P31" s="11">
        <v>35.043643828819086</v>
      </c>
      <c r="Q31" s="11">
        <v>36.53867504078949</v>
      </c>
      <c r="R31" s="11">
        <v>37.968980080389755</v>
      </c>
      <c r="S31" s="11">
        <v>39.56377472425092</v>
      </c>
      <c r="T31" s="11">
        <v>39.58262958574184</v>
      </c>
      <c r="U31" s="11">
        <v>47.92544902737986</v>
      </c>
    </row>
    <row r="32" spans="2:21" ht="13">
      <c r="B32" s="68" t="s">
        <v>21</v>
      </c>
      <c r="C32" s="13">
        <v>51.19585951390958</v>
      </c>
      <c r="D32" s="13">
        <v>50.89907749014786</v>
      </c>
      <c r="E32" s="13">
        <v>51.78251127542113</v>
      </c>
      <c r="F32" s="13">
        <v>53.210286758648074</v>
      </c>
      <c r="G32" s="13">
        <v>53.686607594490255</v>
      </c>
      <c r="H32" s="13">
        <v>58.25221084074115</v>
      </c>
      <c r="I32" s="13">
        <v>55.767192241258314</v>
      </c>
      <c r="J32" s="13">
        <v>59.62386242582107</v>
      </c>
      <c r="K32" s="13">
        <v>59.77911368452401</v>
      </c>
      <c r="L32" s="13">
        <v>61.73730189799647</v>
      </c>
      <c r="M32" s="13">
        <v>63.21393904869824</v>
      </c>
      <c r="N32" s="13">
        <v>65.73344512909887</v>
      </c>
      <c r="O32" s="13">
        <v>64.86928066266228</v>
      </c>
      <c r="P32" s="13">
        <v>65.90859201740578</v>
      </c>
      <c r="Q32" s="13">
        <v>66.22827759555035</v>
      </c>
      <c r="R32" s="13">
        <v>71.23351739232119</v>
      </c>
      <c r="S32" s="13">
        <v>74.49462894189544</v>
      </c>
      <c r="T32" s="13">
        <v>75.75994849193133</v>
      </c>
      <c r="U32" s="13">
        <v>83.3397018526102</v>
      </c>
    </row>
    <row r="33" spans="2:21" ht="13">
      <c r="B33" s="50" t="s">
        <v>34</v>
      </c>
      <c r="C33" s="16">
        <v>93.14804541109224</v>
      </c>
      <c r="D33" s="16">
        <v>94.92771570090775</v>
      </c>
      <c r="E33" s="16">
        <v>93.49702882164817</v>
      </c>
      <c r="F33" s="16">
        <v>113.70036472536216</v>
      </c>
      <c r="G33" s="16">
        <v>90.84657031090705</v>
      </c>
      <c r="H33" s="16">
        <v>92.86052370568216</v>
      </c>
      <c r="I33" s="16">
        <v>92.41875110721223</v>
      </c>
      <c r="J33" s="16">
        <v>93.91455281937003</v>
      </c>
      <c r="K33" s="16">
        <v>95.4221650049017</v>
      </c>
      <c r="L33" s="16">
        <v>96.71876923635328</v>
      </c>
      <c r="M33" s="16">
        <v>97.06341360153527</v>
      </c>
      <c r="N33" s="16">
        <v>93.11004437033439</v>
      </c>
      <c r="O33" s="16">
        <v>95.30955204051567</v>
      </c>
      <c r="P33" s="16">
        <v>93.37625968214772</v>
      </c>
      <c r="Q33" s="16">
        <v>98.49679316257122</v>
      </c>
      <c r="R33" s="16">
        <v>100.63956869246422</v>
      </c>
      <c r="S33" s="16">
        <v>102.70899663022523</v>
      </c>
      <c r="T33" s="16">
        <v>99.62668626093011</v>
      </c>
      <c r="U33" s="16" t="s">
        <v>8</v>
      </c>
    </row>
    <row r="34" spans="2:21" ht="13">
      <c r="B34" s="51" t="s">
        <v>14</v>
      </c>
      <c r="C34" s="14">
        <v>97.97268427124472</v>
      </c>
      <c r="D34" s="14">
        <v>97.42327616143628</v>
      </c>
      <c r="E34" s="14">
        <v>100.84349949988105</v>
      </c>
      <c r="F34" s="14">
        <v>99.051711013294</v>
      </c>
      <c r="G34" s="14">
        <v>100.1544330903166</v>
      </c>
      <c r="H34" s="14">
        <v>105.19086239269804</v>
      </c>
      <c r="I34" s="14">
        <v>98.25185550551684</v>
      </c>
      <c r="J34" s="14">
        <v>105.8874328184535</v>
      </c>
      <c r="K34" s="14">
        <v>104.59904979885776</v>
      </c>
      <c r="L34" s="14">
        <v>106.91668394717671</v>
      </c>
      <c r="M34" s="14">
        <v>110.13490946219429</v>
      </c>
      <c r="N34" s="14">
        <v>106.8303427137942</v>
      </c>
      <c r="O34" s="14">
        <v>105.63752005471034</v>
      </c>
      <c r="P34" s="14">
        <v>104.85047903543958</v>
      </c>
      <c r="Q34" s="14">
        <v>106.82868730287444</v>
      </c>
      <c r="R34" s="14">
        <v>110.445302475176</v>
      </c>
      <c r="S34" s="14">
        <v>113.80232244032989</v>
      </c>
      <c r="T34" s="14">
        <v>113.64175779771092</v>
      </c>
      <c r="U34" s="14">
        <v>120.00969305620156</v>
      </c>
    </row>
    <row r="35" spans="2:21" ht="13">
      <c r="B35" s="10" t="s">
        <v>28</v>
      </c>
      <c r="C35" s="16" t="s">
        <v>8</v>
      </c>
      <c r="D35" s="16">
        <v>39.102374246395755</v>
      </c>
      <c r="E35" s="16">
        <v>37.67931536483379</v>
      </c>
      <c r="F35" s="16">
        <v>37.62180647773111</v>
      </c>
      <c r="G35" s="16">
        <v>38.25773055267651</v>
      </c>
      <c r="H35" s="16">
        <v>46.614700694512734</v>
      </c>
      <c r="I35" s="16">
        <v>45.740119657374784</v>
      </c>
      <c r="J35" s="16">
        <v>41.58256386288905</v>
      </c>
      <c r="K35" s="16">
        <v>42.76498677004072</v>
      </c>
      <c r="L35" s="16">
        <v>49.067128474259576</v>
      </c>
      <c r="M35" s="16">
        <v>51.443510685258445</v>
      </c>
      <c r="N35" s="16">
        <v>49.61279132511457</v>
      </c>
      <c r="O35" s="16">
        <v>50.96090819492899</v>
      </c>
      <c r="P35" s="16">
        <v>50.11099000356651</v>
      </c>
      <c r="Q35" s="16">
        <v>52.41937094064997</v>
      </c>
      <c r="R35" s="16">
        <v>53.64739404979252</v>
      </c>
      <c r="S35" s="16">
        <v>61.489506160704344</v>
      </c>
      <c r="T35" s="16">
        <v>60.461938060954566</v>
      </c>
      <c r="U35" s="16">
        <v>63.21283503717131</v>
      </c>
    </row>
    <row r="36" spans="2:21" ht="13">
      <c r="B36" s="10" t="s">
        <v>9</v>
      </c>
      <c r="C36" s="11">
        <v>18.48562049653257</v>
      </c>
      <c r="D36" s="11">
        <v>22.36589544041702</v>
      </c>
      <c r="E36" s="11">
        <v>23.602607138310116</v>
      </c>
      <c r="F36" s="11">
        <v>24.811929586928212</v>
      </c>
      <c r="G36" s="11">
        <v>25.858146421679105</v>
      </c>
      <c r="H36" s="11">
        <v>28.251953882917014</v>
      </c>
      <c r="I36" s="11">
        <v>28.182630753119785</v>
      </c>
      <c r="J36" s="11">
        <v>27.526104967096355</v>
      </c>
      <c r="K36" s="11">
        <v>28.509151981154936</v>
      </c>
      <c r="L36" s="11">
        <v>27.971232399950946</v>
      </c>
      <c r="M36" s="11">
        <v>30.27427919403583</v>
      </c>
      <c r="N36" s="11">
        <v>28.914755439640683</v>
      </c>
      <c r="O36" s="11">
        <v>29.153599700241866</v>
      </c>
      <c r="P36" s="11">
        <v>27.448270398803004</v>
      </c>
      <c r="Q36" s="11">
        <v>28.65767168534762</v>
      </c>
      <c r="R36" s="11">
        <v>30.107077973036507</v>
      </c>
      <c r="S36" s="11">
        <v>30.70076406431307</v>
      </c>
      <c r="T36" s="11">
        <v>29.896855590014248</v>
      </c>
      <c r="U36" s="11">
        <v>38.10787260169454</v>
      </c>
    </row>
    <row r="37" spans="2:21" ht="13">
      <c r="B37" s="10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5" customHeight="1">
      <c r="B38" s="10" t="s">
        <v>29</v>
      </c>
      <c r="C38" s="11">
        <v>69.97862896597074</v>
      </c>
      <c r="D38" s="11">
        <v>76.11168443985783</v>
      </c>
      <c r="E38" s="11">
        <v>74.20809562618855</v>
      </c>
      <c r="F38" s="11">
        <v>79.63145587850475</v>
      </c>
      <c r="G38" s="11">
        <v>73.29890913186009</v>
      </c>
      <c r="H38" s="11">
        <v>70.71382562318111</v>
      </c>
      <c r="I38" s="11">
        <v>74.61799873301138</v>
      </c>
      <c r="J38" s="11">
        <v>66.13106011732157</v>
      </c>
      <c r="K38" s="11">
        <v>72.42715575124964</v>
      </c>
      <c r="L38" s="11">
        <v>62.66500751228039</v>
      </c>
      <c r="M38" s="11">
        <v>70.98482597470093</v>
      </c>
      <c r="N38" s="11">
        <v>79.22240920199293</v>
      </c>
      <c r="O38" s="11">
        <v>82.10365859758151</v>
      </c>
      <c r="P38" s="11">
        <v>91.02474778966496</v>
      </c>
      <c r="Q38" s="11">
        <v>92.44970338195408</v>
      </c>
      <c r="R38" s="11">
        <v>92.99420834013583</v>
      </c>
      <c r="S38" s="11">
        <v>99.97468611292994</v>
      </c>
      <c r="T38" s="11">
        <v>94.42069995500502</v>
      </c>
      <c r="U38" s="11">
        <v>102.96848226366384</v>
      </c>
    </row>
    <row r="39" spans="2:21" ht="15" customHeight="1">
      <c r="B39" s="10" t="s">
        <v>36</v>
      </c>
      <c r="C39" s="11">
        <v>14.510604969408506</v>
      </c>
      <c r="D39" s="11">
        <v>13.989184752758726</v>
      </c>
      <c r="E39" s="11">
        <v>14.010893448048837</v>
      </c>
      <c r="F39" s="11">
        <v>13.670616562105051</v>
      </c>
      <c r="G39" s="11">
        <v>13.847918402532844</v>
      </c>
      <c r="H39" s="11">
        <v>15.470501241184087</v>
      </c>
      <c r="I39" s="11">
        <v>15.846506843385885</v>
      </c>
      <c r="J39" s="11">
        <v>14.849281503900885</v>
      </c>
      <c r="K39" s="11">
        <v>16.659058644411232</v>
      </c>
      <c r="L39" s="11">
        <v>18.205554621505268</v>
      </c>
      <c r="M39" s="11">
        <v>19.272957914894857</v>
      </c>
      <c r="N39" s="11">
        <v>21.66326887068214</v>
      </c>
      <c r="O39" s="11">
        <v>24.138091936300953</v>
      </c>
      <c r="P39" s="11">
        <v>24.839268730090144</v>
      </c>
      <c r="Q39" s="11">
        <v>24.838324274518026</v>
      </c>
      <c r="R39" s="11">
        <v>23.777797295210952</v>
      </c>
      <c r="S39" s="11">
        <v>23.532391274299368</v>
      </c>
      <c r="T39" s="11">
        <v>21.783544287440293</v>
      </c>
      <c r="U39" s="11">
        <v>24.488824006526897</v>
      </c>
    </row>
    <row r="40" spans="2:21" ht="15" customHeight="1">
      <c r="B40" s="10" t="s">
        <v>33</v>
      </c>
      <c r="C40" s="11">
        <v>0.47157338034376367</v>
      </c>
      <c r="D40" s="11">
        <v>0.6111934504905076</v>
      </c>
      <c r="E40" s="11">
        <v>0.9073249982340891</v>
      </c>
      <c r="F40" s="11">
        <v>0.9707937763713079</v>
      </c>
      <c r="G40" s="11">
        <v>0.971474703982777</v>
      </c>
      <c r="H40" s="11">
        <v>1.1361974405850093</v>
      </c>
      <c r="I40" s="11">
        <v>1.3606230031948883</v>
      </c>
      <c r="J40" s="11">
        <v>1.3683958146693311</v>
      </c>
      <c r="K40" s="11">
        <v>1.4959127830236574</v>
      </c>
      <c r="L40" s="11">
        <v>1.6277704997573992</v>
      </c>
      <c r="M40" s="11">
        <v>1.8668380507818674</v>
      </c>
      <c r="N40" s="11">
        <v>1.8415317714285715</v>
      </c>
      <c r="O40" s="11">
        <v>3.9733203407045323</v>
      </c>
      <c r="P40" s="11">
        <v>3.6224311864129657</v>
      </c>
      <c r="Q40" s="11">
        <v>4.2335511795491945</v>
      </c>
      <c r="R40" s="11">
        <v>5.154581478801028</v>
      </c>
      <c r="S40" s="11">
        <v>5.258810860257224</v>
      </c>
      <c r="T40" s="11">
        <v>5.141228852200565</v>
      </c>
      <c r="U40" s="11">
        <v>6.684716223336492</v>
      </c>
    </row>
    <row r="41" spans="2:21" ht="15" customHeight="1">
      <c r="B41" s="10" t="s">
        <v>37</v>
      </c>
      <c r="C41" s="11">
        <v>0.8414165620601772</v>
      </c>
      <c r="D41" s="11">
        <v>0.8206476107034646</v>
      </c>
      <c r="E41" s="11">
        <v>0.7871720116618075</v>
      </c>
      <c r="F41" s="11">
        <v>0.8298442156086152</v>
      </c>
      <c r="G41" s="11">
        <v>0.827765404602821</v>
      </c>
      <c r="H41" s="11">
        <v>0.9588445140520316</v>
      </c>
      <c r="I41" s="11">
        <v>1.8127084858839804</v>
      </c>
      <c r="J41" s="11">
        <v>1.7988146724331249</v>
      </c>
      <c r="K41" s="11">
        <v>1.6938051135913876</v>
      </c>
      <c r="L41" s="11">
        <v>1.6928518605931868</v>
      </c>
      <c r="M41" s="11">
        <v>1.9030460704607048</v>
      </c>
      <c r="N41" s="11">
        <v>1.9751167528600528</v>
      </c>
      <c r="O41" s="11">
        <v>1.9470763412904755</v>
      </c>
      <c r="P41" s="11">
        <v>2.136801218459333</v>
      </c>
      <c r="Q41" s="11">
        <v>2.627236791206284</v>
      </c>
      <c r="R41" s="11">
        <v>3.039468764070239</v>
      </c>
      <c r="S41" s="11">
        <v>3.1180731230607908</v>
      </c>
      <c r="T41" s="11">
        <v>3.578890498712629</v>
      </c>
      <c r="U41" s="11">
        <v>5.535279481347944</v>
      </c>
    </row>
    <row r="42" spans="2:21" ht="13">
      <c r="B42" s="17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67.1439756916841</v>
      </c>
      <c r="U42" s="18">
        <v>67.65713640705022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  <row r="48" spans="2:20" ht="13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2:20" ht="13">
      <c r="B49" s="3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2:20" ht="13">
      <c r="B50" s="3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2:20" ht="13">
      <c r="B51" s="3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2:20" ht="13">
      <c r="B52" s="3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2:20" ht="13">
      <c r="B53" s="3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2:20" ht="13">
      <c r="B54" s="3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2:20" ht="13">
      <c r="B55" s="3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2:20" ht="13">
      <c r="B56" s="3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2:20" ht="13">
      <c r="B57" s="3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2:20" ht="13">
      <c r="B58" s="3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2:20" ht="13">
      <c r="B59" s="3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2:20" ht="13">
      <c r="B60" s="3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2:20" ht="13">
      <c r="B61" s="3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2:20" ht="13">
      <c r="B62" s="3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2:20" ht="13">
      <c r="B63" s="3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2:20" ht="13">
      <c r="B64" s="3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2:20" ht="13">
      <c r="B65" s="3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2:20" ht="13">
      <c r="B66" s="3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2:20" ht="13">
      <c r="B67" s="3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2:20" ht="13">
      <c r="B68" s="3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2:20" ht="13">
      <c r="B69" s="3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2:20" ht="13">
      <c r="B70" s="3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2:20" ht="13">
      <c r="B71" s="3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2:20" ht="13">
      <c r="B72" s="3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2:20" ht="13">
      <c r="B73" s="3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2:20" ht="13">
      <c r="B74" s="3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2:20" ht="13">
      <c r="B75" s="3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2:20" ht="13">
      <c r="B76" s="3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2:20" ht="13">
      <c r="B77" s="3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2:20" ht="13">
      <c r="B78" s="3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2:20" ht="13">
      <c r="B79" s="3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2:20" ht="13">
      <c r="B80" s="3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2:20" ht="13">
      <c r="B81" s="3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2:20" ht="13">
      <c r="B82" s="3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2:20" ht="13">
      <c r="B83" s="3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2:20" ht="13">
      <c r="B84" s="3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9:20" ht="15">
      <c r="S85" s="48" t="s">
        <v>8</v>
      </c>
      <c r="T85" s="48" t="s">
        <v>8</v>
      </c>
    </row>
    <row r="86" spans="19:20" ht="15">
      <c r="S86" s="48" t="s">
        <v>8</v>
      </c>
      <c r="T86" s="48" t="s">
        <v>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7"/>
  <sheetViews>
    <sheetView workbookViewId="0" topLeftCell="A1">
      <selection activeCell="T17" sqref="T17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46" t="s">
        <v>55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7:10" ht="24" customHeight="1"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D7" s="25">
        <f>VLOOKUP(B7,'Table 3'!$B$4:$U$42,20,FALSE)</f>
        <v>24.811011314452273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D9" s="25">
        <f>VLOOKUP(B9,'Table 3'!$B$4:$U$42,20,FALSE)</f>
        <v>69.39246051751016</v>
      </c>
      <c r="E9" s="26"/>
      <c r="G9" s="23"/>
      <c r="H9" s="23"/>
      <c r="I9" s="23"/>
      <c r="J9" s="23"/>
    </row>
    <row r="10" spans="2:10" ht="12" customHeight="1">
      <c r="B10" s="19" t="s">
        <v>20</v>
      </c>
      <c r="D10" s="25">
        <f>VLOOKUP(B10,'Table 3'!$B$4:$U$42,20,FALSE)</f>
        <v>65.4424433641126</v>
      </c>
      <c r="E10" s="26"/>
      <c r="G10" s="23"/>
      <c r="H10" s="23"/>
      <c r="I10" s="23"/>
      <c r="J10" s="23"/>
    </row>
    <row r="11" spans="2:10" ht="12" customHeight="1">
      <c r="B11" s="19" t="s">
        <v>5</v>
      </c>
      <c r="D11" s="25">
        <f>VLOOKUP(B11,'Table 3'!$B$4:$U$42,20,FALSE)</f>
        <v>60.986758310319324</v>
      </c>
      <c r="E11" s="26"/>
      <c r="G11" s="23"/>
      <c r="H11" s="23"/>
      <c r="I11" s="23"/>
      <c r="J11" s="23"/>
    </row>
    <row r="12" spans="2:10" ht="12" customHeight="1">
      <c r="B12" s="19" t="s">
        <v>26</v>
      </c>
      <c r="D12" s="25">
        <f>VLOOKUP(B12,'Table 3'!$B$4:$U$42,20,FALSE)</f>
        <v>58.5465151225596</v>
      </c>
      <c r="E12" s="26"/>
      <c r="G12" s="23"/>
      <c r="H12" s="23"/>
      <c r="I12" s="23"/>
      <c r="J12" s="23"/>
    </row>
    <row r="13" spans="2:10" ht="12" customHeight="1">
      <c r="B13" s="19" t="s">
        <v>0</v>
      </c>
      <c r="D13" s="25">
        <f>VLOOKUP(B13,'Table 3'!$B$4:$U$42,20,FALSE)</f>
        <v>51.54040327208086</v>
      </c>
      <c r="E13" s="26"/>
      <c r="G13" s="23"/>
      <c r="H13" s="23"/>
      <c r="I13" s="23"/>
      <c r="J13" s="23"/>
    </row>
    <row r="14" spans="2:10" ht="12" customHeight="1">
      <c r="B14" s="19" t="s">
        <v>1</v>
      </c>
      <c r="D14" s="25">
        <f>VLOOKUP(B14,'Table 3'!$B$4:$U$42,20,FALSE)</f>
        <v>50.110002104693784</v>
      </c>
      <c r="E14" s="26"/>
      <c r="G14" s="23"/>
      <c r="H14" s="23"/>
      <c r="I14" s="23"/>
      <c r="J14" s="23"/>
    </row>
    <row r="15" spans="2:10" ht="12" customHeight="1">
      <c r="B15" s="19" t="s">
        <v>13</v>
      </c>
      <c r="D15" s="25">
        <f>VLOOKUP(B15,'Table 3'!$B$4:$U$42,20,FALSE)</f>
        <v>45.545069866511035</v>
      </c>
      <c r="E15" s="26"/>
      <c r="G15" s="23"/>
      <c r="H15" s="23"/>
      <c r="I15" s="23"/>
      <c r="J15" s="23"/>
    </row>
    <row r="16" spans="2:10" ht="12" customHeight="1">
      <c r="B16" s="19" t="s">
        <v>19</v>
      </c>
      <c r="D16" s="25">
        <f>VLOOKUP(B16,'Table 3'!$B$4:$U$42,20,FALSE)</f>
        <v>41.559928057241926</v>
      </c>
      <c r="E16" s="26"/>
      <c r="G16" s="23"/>
      <c r="H16" s="23"/>
      <c r="I16" s="23"/>
      <c r="J16" s="23"/>
    </row>
    <row r="17" spans="2:10" ht="12" customHeight="1">
      <c r="B17" s="19" t="s">
        <v>24</v>
      </c>
      <c r="D17" s="25">
        <f>VLOOKUP(B17,'Table 3'!$B$4:$U$42,20,FALSE)</f>
        <v>37.979754778810495</v>
      </c>
      <c r="E17" s="26"/>
      <c r="G17" s="23"/>
      <c r="H17" s="23"/>
      <c r="I17" s="23"/>
      <c r="J17" s="23"/>
    </row>
    <row r="18" spans="2:10" ht="12" customHeight="1">
      <c r="B18" s="19" t="s">
        <v>11</v>
      </c>
      <c r="D18" s="25">
        <f>VLOOKUP(B18,'Table 3'!$B$4:$U$42,20,FALSE)</f>
        <v>37.21244953070357</v>
      </c>
      <c r="E18" s="26"/>
      <c r="G18" s="23"/>
      <c r="H18" s="23"/>
      <c r="I18" s="23"/>
      <c r="J18" s="23"/>
    </row>
    <row r="19" spans="2:10" ht="12" customHeight="1">
      <c r="B19" s="19" t="s">
        <v>17</v>
      </c>
      <c r="D19" s="25">
        <f>VLOOKUP(B19,'Table 3'!$B$4:$U$42,20,FALSE)</f>
        <v>33.98867907648005</v>
      </c>
      <c r="E19" s="26"/>
      <c r="G19" s="23"/>
      <c r="H19" s="23"/>
      <c r="I19" s="23"/>
      <c r="J19" s="23"/>
    </row>
    <row r="20" spans="2:10" ht="12" customHeight="1">
      <c r="B20" s="19" t="s">
        <v>23</v>
      </c>
      <c r="D20" s="25">
        <f>VLOOKUP(B20,'Table 3'!$B$4:$U$42,20,FALSE)</f>
        <v>31.66811278621865</v>
      </c>
      <c r="E20" s="26"/>
      <c r="G20" s="23"/>
      <c r="H20" s="23"/>
      <c r="I20" s="23"/>
      <c r="J20" s="23"/>
    </row>
    <row r="21" spans="2:10" ht="12" customHeight="1">
      <c r="B21" s="19" t="s">
        <v>27</v>
      </c>
      <c r="D21" s="25">
        <f>VLOOKUP(B21,'Table 3'!$B$4:$U$42,20,FALSE)</f>
        <v>30.61392721915594</v>
      </c>
      <c r="E21" s="29"/>
      <c r="G21" s="23"/>
      <c r="H21" s="23"/>
      <c r="I21" s="23"/>
      <c r="J21" s="23"/>
    </row>
    <row r="22" spans="2:10" ht="12" customHeight="1">
      <c r="B22" s="19" t="s">
        <v>16</v>
      </c>
      <c r="D22" s="25">
        <f>VLOOKUP(B22,'Table 3'!$B$4:$U$42,20,FALSE)</f>
        <v>30.578743204714158</v>
      </c>
      <c r="E22" s="26"/>
      <c r="G22" s="23"/>
      <c r="H22" s="23"/>
      <c r="I22" s="23"/>
      <c r="J22" s="23"/>
    </row>
    <row r="23" spans="2:10" ht="12" customHeight="1">
      <c r="B23" s="19" t="s">
        <v>2</v>
      </c>
      <c r="D23" s="25">
        <f>VLOOKUP(B23,'Table 3'!$B$4:$U$42,20,FALSE)</f>
        <v>26.32122618571052</v>
      </c>
      <c r="E23" s="26"/>
      <c r="G23" s="23"/>
      <c r="H23" s="23"/>
      <c r="I23" s="23"/>
      <c r="J23" s="23"/>
    </row>
    <row r="24" spans="2:10" ht="12" customHeight="1">
      <c r="B24" s="19" t="s">
        <v>7</v>
      </c>
      <c r="D24" s="25">
        <f>VLOOKUP(B24,'Table 3'!$B$4:$U$42,20,FALSE)</f>
        <v>26.25075476349304</v>
      </c>
      <c r="E24" s="26"/>
      <c r="G24" s="23"/>
      <c r="H24" s="23"/>
      <c r="I24" s="23"/>
      <c r="J24" s="23"/>
    </row>
    <row r="25" spans="2:10" ht="12" customHeight="1">
      <c r="B25" s="19" t="s">
        <v>12</v>
      </c>
      <c r="D25" s="25">
        <f>VLOOKUP(B25,'Table 3'!$B$4:$U$42,20,FALSE)</f>
        <v>25.80229832449171</v>
      </c>
      <c r="E25" s="26"/>
      <c r="G25" s="23"/>
      <c r="H25" s="23"/>
      <c r="I25" s="23"/>
      <c r="J25" s="23"/>
    </row>
    <row r="26" spans="2:10" ht="12" customHeight="1">
      <c r="B26" s="19" t="s">
        <v>6</v>
      </c>
      <c r="D26" s="25">
        <f>VLOOKUP(B26,'Table 3'!$B$4:$U$42,20,FALSE)</f>
        <v>22.727289551604507</v>
      </c>
      <c r="E26" s="26"/>
      <c r="G26" s="23"/>
      <c r="H26" s="23"/>
      <c r="I26" s="23"/>
      <c r="J26" s="23"/>
    </row>
    <row r="27" spans="2:10" ht="12" customHeight="1">
      <c r="B27" s="19" t="s">
        <v>22</v>
      </c>
      <c r="D27" s="25">
        <f>VLOOKUP(B27,'Table 3'!$B$4:$U$42,20,FALSE)</f>
        <v>20.347529366787708</v>
      </c>
      <c r="E27" s="26"/>
      <c r="G27" s="23"/>
      <c r="H27" s="23"/>
      <c r="I27" s="23"/>
      <c r="J27" s="23"/>
    </row>
    <row r="28" spans="2:10" ht="12" customHeight="1">
      <c r="B28" s="19" t="s">
        <v>35</v>
      </c>
      <c r="D28" s="25">
        <f>VLOOKUP(B28,'Table 3'!$B$4:$U$42,20,FALSE)</f>
        <v>20.204085520062453</v>
      </c>
      <c r="E28" s="26"/>
      <c r="G28" s="23"/>
      <c r="H28" s="23"/>
      <c r="I28" s="23"/>
      <c r="J28" s="23"/>
    </row>
    <row r="29" spans="2:10" ht="12" customHeight="1">
      <c r="B29" s="19" t="s">
        <v>25</v>
      </c>
      <c r="D29" s="25">
        <f>VLOOKUP(B29,'Table 3'!$B$4:$U$42,20,FALSE)</f>
        <v>20.04029451905798</v>
      </c>
      <c r="E29" s="26"/>
      <c r="G29" s="23"/>
      <c r="H29" s="23"/>
      <c r="I29" s="23"/>
      <c r="J29" s="23"/>
    </row>
    <row r="30" spans="2:10" ht="12" customHeight="1">
      <c r="B30" s="19" t="s">
        <v>30</v>
      </c>
      <c r="D30" s="25">
        <f>VLOOKUP(B30,'Table 3'!$B$4:$U$42,20,FALSE)</f>
        <v>19.921978988025742</v>
      </c>
      <c r="E30" s="26"/>
      <c r="G30" s="23"/>
      <c r="H30" s="23"/>
      <c r="I30" s="23"/>
      <c r="J30" s="23"/>
    </row>
    <row r="31" spans="2:10" ht="12" customHeight="1">
      <c r="B31" s="19" t="s">
        <v>10</v>
      </c>
      <c r="D31" s="25">
        <f>VLOOKUP(B31,'Table 3'!$B$4:$U$42,20,FALSE)</f>
        <v>17.484717941640827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4</v>
      </c>
      <c r="D32" s="25">
        <f>VLOOKUP(B32,'Table 3'!$B$4:$U$42,20,FALSE)</f>
        <v>15.411402366549481</v>
      </c>
      <c r="E32" s="26"/>
      <c r="G32" s="23"/>
      <c r="H32" s="23"/>
      <c r="I32" s="23"/>
      <c r="J32" s="23"/>
    </row>
    <row r="33" spans="2:10" ht="12" customHeight="1">
      <c r="B33" s="19" t="s">
        <v>15</v>
      </c>
      <c r="D33" s="25">
        <f>VLOOKUP(B33,'Table 3'!$B$4:$U$42,20,FALSE)</f>
        <v>10.443542897864514</v>
      </c>
      <c r="E33" s="26"/>
      <c r="G33" s="23"/>
      <c r="H33" s="23"/>
      <c r="I33" s="23"/>
      <c r="J33" s="23"/>
    </row>
    <row r="34" spans="2:10" ht="12" customHeight="1">
      <c r="B34" s="19" t="s">
        <v>18</v>
      </c>
      <c r="D34" s="25">
        <f>VLOOKUP(B34,'Table 3'!$B$4:$U$42,20,FALSE)</f>
        <v>8.58866727652241</v>
      </c>
      <c r="E34" s="26"/>
      <c r="G34" s="23"/>
      <c r="H34" s="23"/>
      <c r="I34" s="23"/>
      <c r="J34" s="23"/>
    </row>
    <row r="35" spans="2:10" ht="12" customHeight="1">
      <c r="B35" s="19" t="s">
        <v>3</v>
      </c>
      <c r="D35" s="25">
        <f>VLOOKUP(B35,'Table 3'!$B$4:$U$42,20,FALSE)</f>
        <v>6.301753326203957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3'!$B$4:$U$42,20,FALSE)</f>
        <v>34.13853075940178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28</v>
      </c>
      <c r="D39" s="25">
        <f>VLOOKUP(B39,'Table 3'!$B$4:$U$42,20,FALSE)</f>
        <v>64.8911968828066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33</v>
      </c>
      <c r="D40" s="25">
        <f>VLOOKUP(B40,'Table 3'!$B$4:$U$42,20,FALSE)</f>
        <v>47.02950317639691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37</v>
      </c>
      <c r="D41" s="25">
        <f>VLOOKUP(B41,'Table 3'!$B$4:$U$42,20,FALSE)</f>
        <v>38.38959397022357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36</v>
      </c>
      <c r="D42" s="25">
        <f>VLOOKUP(B42,'Table 3'!$B$4:$U$42,20,FALSE)</f>
        <v>37.164646308802304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9</v>
      </c>
      <c r="D43" s="25">
        <f>VLOOKUP(B43,'Table 3'!$B$4:$U$42,20,FALSE)</f>
        <v>34.732953255031966</v>
      </c>
      <c r="E43" s="22"/>
      <c r="F43" s="23"/>
      <c r="G43" s="23"/>
      <c r="H43" s="23"/>
      <c r="I43" s="23"/>
      <c r="J43" s="23"/>
    </row>
    <row r="44" spans="2:10" ht="12" customHeight="1">
      <c r="B44" s="19" t="s">
        <v>29</v>
      </c>
      <c r="D44" s="25">
        <f>VLOOKUP(B44,'Table 3'!$B$4:$U$42,20,FALSE)</f>
        <v>22.086516946634514</v>
      </c>
      <c r="E44" s="22"/>
      <c r="F44" s="23"/>
      <c r="G44" s="23"/>
      <c r="H44" s="23"/>
      <c r="I44" s="23"/>
      <c r="J44" s="23"/>
    </row>
    <row r="45" spans="2:10" ht="12" customHeight="1">
      <c r="B45" s="19" t="s">
        <v>43</v>
      </c>
      <c r="D45" s="25">
        <f>VLOOKUP(B45,'Table 3'!$B$4:$U$42,20,FALSE)</f>
        <v>10.426635305740483</v>
      </c>
      <c r="E45" s="22"/>
      <c r="F45" s="23"/>
      <c r="G45" s="23"/>
      <c r="H45" s="23"/>
      <c r="I45" s="23"/>
      <c r="J45" s="23"/>
    </row>
    <row r="46" spans="2:6" ht="14.5" customHeight="1">
      <c r="B46" s="19" t="s">
        <v>45</v>
      </c>
      <c r="F46" s="23"/>
    </row>
    <row r="47" spans="1:2" ht="15" customHeight="1">
      <c r="A47" s="31"/>
      <c r="B47" s="19" t="s">
        <v>46</v>
      </c>
    </row>
    <row r="48" ht="12" customHeight="1">
      <c r="A48" s="31"/>
    </row>
    <row r="49" ht="12" customHeight="1"/>
    <row r="50" ht="12" customHeight="1">
      <c r="E50" s="32"/>
    </row>
    <row r="53" ht="13">
      <c r="B53" s="87" t="s">
        <v>65</v>
      </c>
    </row>
    <row r="56" ht="13">
      <c r="B56" s="48" t="s">
        <v>58</v>
      </c>
    </row>
    <row r="57" ht="13">
      <c r="B57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U45"/>
  <sheetViews>
    <sheetView showGridLines="0" workbookViewId="0" topLeftCell="A1">
      <selection activeCell="B2" sqref="B2:U47"/>
    </sheetView>
  </sheetViews>
  <sheetFormatPr defaultColWidth="9.140625" defaultRowHeight="15"/>
  <cols>
    <col min="1" max="1" width="9.140625" style="48" customWidth="1"/>
    <col min="2" max="2" width="17.421875" style="48" customWidth="1"/>
    <col min="3" max="17" width="7.8515625" style="48" customWidth="1"/>
    <col min="18" max="20" width="9.140625" style="48" customWidth="1"/>
    <col min="21" max="16384" width="9.140625" style="48" customWidth="1"/>
  </cols>
  <sheetData>
    <row r="2" spans="2:20" ht="13">
      <c r="B2" s="46" t="s">
        <v>61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3">
      <c r="B3" s="3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1" ht="24.75" customHeight="1">
      <c r="B4" s="69"/>
      <c r="C4" s="70">
        <v>2004</v>
      </c>
      <c r="D4" s="70">
        <v>2005</v>
      </c>
      <c r="E4" s="70">
        <v>2006</v>
      </c>
      <c r="F4" s="70">
        <v>2007</v>
      </c>
      <c r="G4" s="70">
        <v>2008</v>
      </c>
      <c r="H4" s="70">
        <v>2009</v>
      </c>
      <c r="I4" s="70">
        <v>2010</v>
      </c>
      <c r="J4" s="70">
        <v>2011</v>
      </c>
      <c r="K4" s="70">
        <v>2012</v>
      </c>
      <c r="L4" s="70">
        <v>2013</v>
      </c>
      <c r="M4" s="70">
        <v>2014</v>
      </c>
      <c r="N4" s="70">
        <v>2015</v>
      </c>
      <c r="O4" s="70">
        <v>2016</v>
      </c>
      <c r="P4" s="70">
        <v>2017</v>
      </c>
      <c r="Q4" s="70">
        <v>2018</v>
      </c>
      <c r="R4" s="70">
        <v>2019</v>
      </c>
      <c r="S4" s="70">
        <v>2020</v>
      </c>
      <c r="T4" s="71">
        <v>2021</v>
      </c>
      <c r="U4" s="71">
        <v>2022</v>
      </c>
    </row>
    <row r="5" spans="2:21" ht="13">
      <c r="B5" s="84" t="s">
        <v>42</v>
      </c>
      <c r="C5" s="83">
        <v>11.734641104411523</v>
      </c>
      <c r="D5" s="83">
        <v>12.436669573984119</v>
      </c>
      <c r="E5" s="83">
        <v>13.210142135711973</v>
      </c>
      <c r="F5" s="83">
        <v>14.819286300417547</v>
      </c>
      <c r="G5" s="83">
        <v>15.324951979906693</v>
      </c>
      <c r="H5" s="83">
        <v>16.78591795553014</v>
      </c>
      <c r="I5" s="83">
        <v>16.99458142550901</v>
      </c>
      <c r="J5" s="83">
        <v>17.415364240044727</v>
      </c>
      <c r="K5" s="83">
        <v>18.58151634128084</v>
      </c>
      <c r="L5" s="83">
        <v>19.0442136096366</v>
      </c>
      <c r="M5" s="83">
        <v>19.929074218213753</v>
      </c>
      <c r="N5" s="83">
        <v>20.307423455378785</v>
      </c>
      <c r="O5" s="83">
        <v>20.400233216867537</v>
      </c>
      <c r="P5" s="83">
        <v>20.8191961292037</v>
      </c>
      <c r="Q5" s="83">
        <v>21.60405292718222</v>
      </c>
      <c r="R5" s="83">
        <v>22.43248209893993</v>
      </c>
      <c r="S5" s="83">
        <v>22.983371602544793</v>
      </c>
      <c r="T5" s="83">
        <v>22.98873584490741</v>
      </c>
      <c r="U5" s="83">
        <v>24.811011314452273</v>
      </c>
    </row>
    <row r="6" spans="2:21" ht="13">
      <c r="B6" s="72" t="s">
        <v>15</v>
      </c>
      <c r="C6" s="73">
        <v>2.9265283302651555</v>
      </c>
      <c r="D6" s="73">
        <v>3.4180767467069244</v>
      </c>
      <c r="E6" s="73">
        <v>3.812117067193295</v>
      </c>
      <c r="F6" s="73">
        <v>4.712864876554454</v>
      </c>
      <c r="G6" s="73">
        <v>5.1213326520741065</v>
      </c>
      <c r="H6" s="73">
        <v>6.087196505258624</v>
      </c>
      <c r="I6" s="73">
        <v>6.709839297053094</v>
      </c>
      <c r="J6" s="73">
        <v>6.717980763092365</v>
      </c>
      <c r="K6" s="73">
        <v>7.108315744566932</v>
      </c>
      <c r="L6" s="73">
        <v>7.63858246538763</v>
      </c>
      <c r="M6" s="73">
        <v>7.751236474485891</v>
      </c>
      <c r="N6" s="73">
        <v>7.942030441546056</v>
      </c>
      <c r="O6" s="73">
        <v>8.246528076867174</v>
      </c>
      <c r="P6" s="73">
        <v>8.200098968490236</v>
      </c>
      <c r="Q6" s="73">
        <v>8.289566331244957</v>
      </c>
      <c r="R6" s="73">
        <v>8.318718832986178</v>
      </c>
      <c r="S6" s="73">
        <v>8.446589978000363</v>
      </c>
      <c r="T6" s="73">
        <v>9.224858298031403</v>
      </c>
      <c r="U6" s="73">
        <v>10.443542897864514</v>
      </c>
    </row>
    <row r="7" spans="2:21" ht="13">
      <c r="B7" s="74" t="s">
        <v>23</v>
      </c>
      <c r="C7" s="73">
        <v>14.056004541951037</v>
      </c>
      <c r="D7" s="73">
        <v>14.256652296950833</v>
      </c>
      <c r="E7" s="73">
        <v>14.790223873652858</v>
      </c>
      <c r="F7" s="73">
        <v>13.862451059763913</v>
      </c>
      <c r="G7" s="73">
        <v>17.262249877894018</v>
      </c>
      <c r="H7" s="73">
        <v>21.63890310449718</v>
      </c>
      <c r="I7" s="73">
        <v>24.33354588677645</v>
      </c>
      <c r="J7" s="73">
        <v>24.768405518982465</v>
      </c>
      <c r="K7" s="73">
        <v>27.241007657750615</v>
      </c>
      <c r="L7" s="73">
        <v>29.234356146648533</v>
      </c>
      <c r="M7" s="73">
        <v>28.518474565205405</v>
      </c>
      <c r="N7" s="73">
        <v>28.903451912535232</v>
      </c>
      <c r="O7" s="73">
        <v>29.989589933160698</v>
      </c>
      <c r="P7" s="73">
        <v>29.854473664279148</v>
      </c>
      <c r="Q7" s="73">
        <v>33.25041531332406</v>
      </c>
      <c r="R7" s="73">
        <v>35.42345381680803</v>
      </c>
      <c r="S7" s="73">
        <v>37.17822012180657</v>
      </c>
      <c r="T7" s="73">
        <v>30.024385642149465</v>
      </c>
      <c r="U7" s="73">
        <v>31.66811278621865</v>
      </c>
    </row>
    <row r="8" spans="2:21" ht="13">
      <c r="B8" s="74" t="s">
        <v>12</v>
      </c>
      <c r="C8" s="73">
        <v>9.917507982235245</v>
      </c>
      <c r="D8" s="73">
        <v>10.835323010368976</v>
      </c>
      <c r="E8" s="73">
        <v>11.233916841501571</v>
      </c>
      <c r="F8" s="73">
        <v>12.370045130643199</v>
      </c>
      <c r="G8" s="73">
        <v>12.917909515936731</v>
      </c>
      <c r="H8" s="73">
        <v>14.25995612270097</v>
      </c>
      <c r="I8" s="73">
        <v>14.095791363561947</v>
      </c>
      <c r="J8" s="73">
        <v>15.388332810481808</v>
      </c>
      <c r="K8" s="73">
        <v>16.2485685559754</v>
      </c>
      <c r="L8" s="73">
        <v>17.70629827843626</v>
      </c>
      <c r="M8" s="73">
        <v>19.527640250387616</v>
      </c>
      <c r="N8" s="73">
        <v>19.787297870851965</v>
      </c>
      <c r="O8" s="73">
        <v>19.87875033037739</v>
      </c>
      <c r="P8" s="73">
        <v>19.727503215786538</v>
      </c>
      <c r="Q8" s="73">
        <v>20.642201766459262</v>
      </c>
      <c r="R8" s="73">
        <v>22.631622249624826</v>
      </c>
      <c r="S8" s="73">
        <v>23.53481652331283</v>
      </c>
      <c r="T8" s="73">
        <v>24.34746528377187</v>
      </c>
      <c r="U8" s="73">
        <v>25.80229832449171</v>
      </c>
    </row>
    <row r="9" spans="2:21" ht="13">
      <c r="B9" s="74" t="s">
        <v>1</v>
      </c>
      <c r="C9" s="73">
        <v>20.501020937764324</v>
      </c>
      <c r="D9" s="73">
        <v>22.61235461963709</v>
      </c>
      <c r="E9" s="73">
        <v>23.66055913828165</v>
      </c>
      <c r="F9" s="73">
        <v>26.70664749613848</v>
      </c>
      <c r="G9" s="73">
        <v>27.963537107113943</v>
      </c>
      <c r="H9" s="73">
        <v>29.40316689894252</v>
      </c>
      <c r="I9" s="73">
        <v>30.36883938326742</v>
      </c>
      <c r="J9" s="73">
        <v>31.88924127563057</v>
      </c>
      <c r="K9" s="73">
        <v>33.20119189046931</v>
      </c>
      <c r="L9" s="73">
        <v>34.67867605467087</v>
      </c>
      <c r="M9" s="73">
        <v>38.01418060341119</v>
      </c>
      <c r="N9" s="73">
        <v>39.53585373651441</v>
      </c>
      <c r="O9" s="73">
        <v>41.077953126982955</v>
      </c>
      <c r="P9" s="73">
        <v>44.06306168233119</v>
      </c>
      <c r="Q9" s="73">
        <v>44.968244016373184</v>
      </c>
      <c r="R9" s="73">
        <v>47.302387332061265</v>
      </c>
      <c r="S9" s="73">
        <v>51.07308732761242</v>
      </c>
      <c r="T9" s="73">
        <v>49.19882792615167</v>
      </c>
      <c r="U9" s="73">
        <v>50.110002104693784</v>
      </c>
    </row>
    <row r="10" spans="2:21" ht="13">
      <c r="B10" s="74" t="s">
        <v>10</v>
      </c>
      <c r="C10" s="73">
        <v>7.198166722687084</v>
      </c>
      <c r="D10" s="73">
        <v>7.710780692694325</v>
      </c>
      <c r="E10" s="73">
        <v>8.41002421060068</v>
      </c>
      <c r="F10" s="73">
        <v>10.249410281465341</v>
      </c>
      <c r="G10" s="73">
        <v>10.330062331988497</v>
      </c>
      <c r="H10" s="73">
        <v>11.154588608728544</v>
      </c>
      <c r="I10" s="73">
        <v>12.05528062254392</v>
      </c>
      <c r="J10" s="73">
        <v>12.606975672774132</v>
      </c>
      <c r="K10" s="73">
        <v>13.42309151719462</v>
      </c>
      <c r="L10" s="73">
        <v>13.408307147935613</v>
      </c>
      <c r="M10" s="73">
        <v>13.409384438643215</v>
      </c>
      <c r="N10" s="73">
        <v>13.432189985489638</v>
      </c>
      <c r="O10" s="73">
        <v>13.031742509219699</v>
      </c>
      <c r="P10" s="73">
        <v>13.369009654253617</v>
      </c>
      <c r="Q10" s="73">
        <v>14.220225088793917</v>
      </c>
      <c r="R10" s="73">
        <v>14.50376274242081</v>
      </c>
      <c r="S10" s="73">
        <v>14.481486791203423</v>
      </c>
      <c r="T10" s="73">
        <v>15.519484421177316</v>
      </c>
      <c r="U10" s="73">
        <v>17.484717941640827</v>
      </c>
    </row>
    <row r="11" spans="2:21" ht="13">
      <c r="B11" s="74" t="s">
        <v>20</v>
      </c>
      <c r="C11" s="73">
        <v>33.36052332855573</v>
      </c>
      <c r="D11" s="73">
        <v>32.36882078545156</v>
      </c>
      <c r="E11" s="73">
        <v>30.837984979028704</v>
      </c>
      <c r="F11" s="73">
        <v>33.0374816815332</v>
      </c>
      <c r="G11" s="73">
        <v>35.997442852352215</v>
      </c>
      <c r="H11" s="73">
        <v>42.02785724302377</v>
      </c>
      <c r="I11" s="73">
        <v>43.162085548858876</v>
      </c>
      <c r="J11" s="73">
        <v>44.54968269925635</v>
      </c>
      <c r="K11" s="73">
        <v>43.21808728694272</v>
      </c>
      <c r="L11" s="73">
        <v>43.11172636154439</v>
      </c>
      <c r="M11" s="73">
        <v>44.93425158818389</v>
      </c>
      <c r="N11" s="73">
        <v>50.03126756006978</v>
      </c>
      <c r="O11" s="73">
        <v>51.76476679771708</v>
      </c>
      <c r="P11" s="73">
        <v>52.216709695753394</v>
      </c>
      <c r="Q11" s="73">
        <v>53.67147257143428</v>
      </c>
      <c r="R11" s="73">
        <v>52.1933808093446</v>
      </c>
      <c r="S11" s="73">
        <v>58.83355080197813</v>
      </c>
      <c r="T11" s="73">
        <v>61.34713438664945</v>
      </c>
      <c r="U11" s="73">
        <v>65.4424433641126</v>
      </c>
    </row>
    <row r="12" spans="2:21" ht="13">
      <c r="B12" s="74" t="s">
        <v>3</v>
      </c>
      <c r="C12" s="73">
        <v>2.8727601751246294</v>
      </c>
      <c r="D12" s="73">
        <v>3.4417234553831477</v>
      </c>
      <c r="E12" s="73">
        <v>3.5917109488553494</v>
      </c>
      <c r="F12" s="73">
        <v>3.7858802812286365</v>
      </c>
      <c r="G12" s="73">
        <v>3.512807771985181</v>
      </c>
      <c r="H12" s="73">
        <v>4.180829668727538</v>
      </c>
      <c r="I12" s="73">
        <v>4.280561168877317</v>
      </c>
      <c r="J12" s="73">
        <v>4.6572479712452335</v>
      </c>
      <c r="K12" s="73">
        <v>4.849239973806858</v>
      </c>
      <c r="L12" s="73">
        <v>5.185273624114177</v>
      </c>
      <c r="M12" s="73">
        <v>6.26132748028715</v>
      </c>
      <c r="N12" s="73">
        <v>6.1840032341880224</v>
      </c>
      <c r="O12" s="73">
        <v>6.242844592860092</v>
      </c>
      <c r="P12" s="73">
        <v>6.624040046402992</v>
      </c>
      <c r="Q12" s="73">
        <v>6.380701739375175</v>
      </c>
      <c r="R12" s="73">
        <v>6.343760381073713</v>
      </c>
      <c r="S12" s="73">
        <v>6.264206352455516</v>
      </c>
      <c r="T12" s="73">
        <v>4.931746009236369</v>
      </c>
      <c r="U12" s="73">
        <v>6.301753326203957</v>
      </c>
    </row>
    <row r="13" spans="2:21" ht="13">
      <c r="B13" s="74" t="s">
        <v>27</v>
      </c>
      <c r="C13" s="73">
        <v>13.465189971468487</v>
      </c>
      <c r="D13" s="73">
        <v>13.384375485667672</v>
      </c>
      <c r="E13" s="73">
        <v>13.095280294291934</v>
      </c>
      <c r="F13" s="73">
        <v>14.675431518403336</v>
      </c>
      <c r="G13" s="73">
        <v>14.718486829776536</v>
      </c>
      <c r="H13" s="73">
        <v>17.247411177777217</v>
      </c>
      <c r="I13" s="73">
        <v>18.657566113387027</v>
      </c>
      <c r="J13" s="73">
        <v>20.111396230393417</v>
      </c>
      <c r="K13" s="73">
        <v>24.121838701061986</v>
      </c>
      <c r="L13" s="73">
        <v>27.417533050122188</v>
      </c>
      <c r="M13" s="73">
        <v>27.870233234961983</v>
      </c>
      <c r="N13" s="73">
        <v>26.5565474992986</v>
      </c>
      <c r="O13" s="73">
        <v>25.422298405061845</v>
      </c>
      <c r="P13" s="73">
        <v>28.246396654581634</v>
      </c>
      <c r="Q13" s="73">
        <v>30.12279422209699</v>
      </c>
      <c r="R13" s="73">
        <v>30.048335038241948</v>
      </c>
      <c r="S13" s="73">
        <v>31.940544513874258</v>
      </c>
      <c r="T13" s="73">
        <v>31.081386397974004</v>
      </c>
      <c r="U13" s="73">
        <v>30.61392721915594</v>
      </c>
    </row>
    <row r="14" spans="2:21" ht="13">
      <c r="B14" s="74" t="s">
        <v>25</v>
      </c>
      <c r="C14" s="73">
        <v>9.54984920114409</v>
      </c>
      <c r="D14" s="73">
        <v>9.409067445921528</v>
      </c>
      <c r="E14" s="73">
        <v>11.376348425786212</v>
      </c>
      <c r="F14" s="73">
        <v>11.245579884651772</v>
      </c>
      <c r="G14" s="73">
        <v>11.618493501472642</v>
      </c>
      <c r="H14" s="73">
        <v>13.217506140197562</v>
      </c>
      <c r="I14" s="73">
        <v>12.498035605383762</v>
      </c>
      <c r="J14" s="73">
        <v>13.469364978360238</v>
      </c>
      <c r="K14" s="73">
        <v>13.968637385708599</v>
      </c>
      <c r="L14" s="73">
        <v>13.967060902274378</v>
      </c>
      <c r="M14" s="73">
        <v>15.556698708281996</v>
      </c>
      <c r="N14" s="73">
        <v>16.850474610863525</v>
      </c>
      <c r="O14" s="73">
        <v>15.897971066825331</v>
      </c>
      <c r="P14" s="73">
        <v>16.205155960535894</v>
      </c>
      <c r="Q14" s="73">
        <v>16.13545779704779</v>
      </c>
      <c r="R14" s="73">
        <v>17.202852792904448</v>
      </c>
      <c r="S14" s="73">
        <v>17.96626515751479</v>
      </c>
      <c r="T14" s="73">
        <v>17.39126460054289</v>
      </c>
      <c r="U14" s="73">
        <v>20.04029451905798</v>
      </c>
    </row>
    <row r="15" spans="2:21" ht="13">
      <c r="B15" s="74" t="s">
        <v>2</v>
      </c>
      <c r="C15" s="73">
        <v>12.531297307685204</v>
      </c>
      <c r="D15" s="73">
        <v>12.362697223644709</v>
      </c>
      <c r="E15" s="73">
        <v>11.69646578761829</v>
      </c>
      <c r="F15" s="73">
        <v>12.78746051648023</v>
      </c>
      <c r="G15" s="73">
        <v>13.282711732535601</v>
      </c>
      <c r="H15" s="73">
        <v>15.03782824340856</v>
      </c>
      <c r="I15" s="73">
        <v>16.160396356929855</v>
      </c>
      <c r="J15" s="73">
        <v>15.263256296290596</v>
      </c>
      <c r="K15" s="73">
        <v>16.588778243540418</v>
      </c>
      <c r="L15" s="73">
        <v>17.60817706135584</v>
      </c>
      <c r="M15" s="73">
        <v>18.047307952042647</v>
      </c>
      <c r="N15" s="73">
        <v>18.87942198953837</v>
      </c>
      <c r="O15" s="73">
        <v>20.119538282888612</v>
      </c>
      <c r="P15" s="73">
        <v>20.599446043670973</v>
      </c>
      <c r="Q15" s="73">
        <v>21.216384582771784</v>
      </c>
      <c r="R15" s="73">
        <v>22.35986534935208</v>
      </c>
      <c r="S15" s="73">
        <v>23.368475843127317</v>
      </c>
      <c r="T15" s="73">
        <v>23.937538337640362</v>
      </c>
      <c r="U15" s="73">
        <v>26.32122618571052</v>
      </c>
    </row>
    <row r="16" spans="2:21" ht="13">
      <c r="B16" s="74" t="s">
        <v>11</v>
      </c>
      <c r="C16" s="73">
        <v>29.40599735676926</v>
      </c>
      <c r="D16" s="73">
        <v>30.001608651903624</v>
      </c>
      <c r="E16" s="73">
        <v>29.069258607196225</v>
      </c>
      <c r="F16" s="73">
        <v>29.30130883077089</v>
      </c>
      <c r="G16" s="73">
        <v>28.81805926162246</v>
      </c>
      <c r="H16" s="73">
        <v>31.29774118259283</v>
      </c>
      <c r="I16" s="73">
        <v>32.880929760134826</v>
      </c>
      <c r="J16" s="73">
        <v>33.82033680575612</v>
      </c>
      <c r="K16" s="73">
        <v>36.554188323447974</v>
      </c>
      <c r="L16" s="73">
        <v>37.307614485088834</v>
      </c>
      <c r="M16" s="73">
        <v>36.219000651959945</v>
      </c>
      <c r="N16" s="73">
        <v>38.61945348374724</v>
      </c>
      <c r="O16" s="73">
        <v>37.636402051851825</v>
      </c>
      <c r="P16" s="73">
        <v>36.62719782321317</v>
      </c>
      <c r="Q16" s="73">
        <v>36.65015140199417</v>
      </c>
      <c r="R16" s="73">
        <v>36.7914917871454</v>
      </c>
      <c r="S16" s="73">
        <v>36.928375622596405</v>
      </c>
      <c r="T16" s="73">
        <v>38.00618946515728</v>
      </c>
      <c r="U16" s="73">
        <v>37.21244953070357</v>
      </c>
    </row>
    <row r="17" spans="2:21" ht="13">
      <c r="B17" s="74" t="s">
        <v>35</v>
      </c>
      <c r="C17" s="73">
        <v>5.713232049484165</v>
      </c>
      <c r="D17" s="73">
        <v>8.222908636121401</v>
      </c>
      <c r="E17" s="73">
        <v>10.093516510662376</v>
      </c>
      <c r="F17" s="73">
        <v>13.334426899779759</v>
      </c>
      <c r="G17" s="73">
        <v>15.311154251148976</v>
      </c>
      <c r="H17" s="73">
        <v>16.430745701577635</v>
      </c>
      <c r="I17" s="73">
        <v>15.642056774279947</v>
      </c>
      <c r="J17" s="73">
        <v>13.818419122549988</v>
      </c>
      <c r="K17" s="73">
        <v>16.983523490195516</v>
      </c>
      <c r="L17" s="73">
        <v>18.09222122049472</v>
      </c>
      <c r="M17" s="73">
        <v>18.9142950730038</v>
      </c>
      <c r="N17" s="73">
        <v>19.25471965090636</v>
      </c>
      <c r="O17" s="73">
        <v>18.887374952889317</v>
      </c>
      <c r="P17" s="73">
        <v>20.083036186435077</v>
      </c>
      <c r="Q17" s="73">
        <v>19.27901659842114</v>
      </c>
      <c r="R17" s="73">
        <v>19.698867991286477</v>
      </c>
      <c r="S17" s="73">
        <v>19.949390821567277</v>
      </c>
      <c r="T17" s="73">
        <v>19.836394398911295</v>
      </c>
      <c r="U17" s="73">
        <v>20.204085520062453</v>
      </c>
    </row>
    <row r="18" spans="2:21" ht="13">
      <c r="B18" s="74" t="s">
        <v>19</v>
      </c>
      <c r="C18" s="73">
        <v>9.263991708984213</v>
      </c>
      <c r="D18" s="73">
        <v>9.969818978842811</v>
      </c>
      <c r="E18" s="73">
        <v>10.434312562787667</v>
      </c>
      <c r="F18" s="73">
        <v>13.063982718256788</v>
      </c>
      <c r="G18" s="73">
        <v>14.468896667502243</v>
      </c>
      <c r="H18" s="73">
        <v>17.31329671899351</v>
      </c>
      <c r="I18" s="73">
        <v>18.81278380522723</v>
      </c>
      <c r="J18" s="73">
        <v>19.977094342230384</v>
      </c>
      <c r="K18" s="73">
        <v>21.76427029843589</v>
      </c>
      <c r="L18" s="73">
        <v>22.537151281413077</v>
      </c>
      <c r="M18" s="73">
        <v>22.186145661682247</v>
      </c>
      <c r="N18" s="73">
        <v>24.065830183065014</v>
      </c>
      <c r="O18" s="73">
        <v>24.690296763176423</v>
      </c>
      <c r="P18" s="73">
        <v>26.41977084927678</v>
      </c>
      <c r="Q18" s="73">
        <v>37.16446676109359</v>
      </c>
      <c r="R18" s="73">
        <v>35.05096811906411</v>
      </c>
      <c r="S18" s="73">
        <v>37.11683649205198</v>
      </c>
      <c r="T18" s="73">
        <v>42.59453235000814</v>
      </c>
      <c r="U18" s="73">
        <v>41.559928057241926</v>
      </c>
    </row>
    <row r="19" spans="2:21" ht="13">
      <c r="B19" s="74" t="s">
        <v>5</v>
      </c>
      <c r="C19" s="73">
        <v>42.48781655817393</v>
      </c>
      <c r="D19" s="73">
        <v>42.67914389612855</v>
      </c>
      <c r="E19" s="73">
        <v>42.59447603417638</v>
      </c>
      <c r="F19" s="73">
        <v>42.36293473305235</v>
      </c>
      <c r="G19" s="73">
        <v>42.93686908492866</v>
      </c>
      <c r="H19" s="73">
        <v>47.88711150924874</v>
      </c>
      <c r="I19" s="73">
        <v>40.74476315569062</v>
      </c>
      <c r="J19" s="73">
        <v>44.71005135935357</v>
      </c>
      <c r="K19" s="73">
        <v>47.26460830111914</v>
      </c>
      <c r="L19" s="73">
        <v>49.65048778263238</v>
      </c>
      <c r="M19" s="73">
        <v>52.150260297590975</v>
      </c>
      <c r="N19" s="73">
        <v>51.73753170971488</v>
      </c>
      <c r="O19" s="73">
        <v>51.8124247748103</v>
      </c>
      <c r="P19" s="73">
        <v>54.581705802780434</v>
      </c>
      <c r="Q19" s="73">
        <v>55.413190324703976</v>
      </c>
      <c r="R19" s="73">
        <v>57.74913458231686</v>
      </c>
      <c r="S19" s="73">
        <v>57.093522678246146</v>
      </c>
      <c r="T19" s="73">
        <v>57.365392465344776</v>
      </c>
      <c r="U19" s="73">
        <v>60.986758310319324</v>
      </c>
    </row>
    <row r="20" spans="2:21" ht="13">
      <c r="B20" s="74" t="s">
        <v>0</v>
      </c>
      <c r="C20" s="73">
        <v>30.439419120478217</v>
      </c>
      <c r="D20" s="73">
        <v>29.31786669477653</v>
      </c>
      <c r="E20" s="73">
        <v>29.226897902844634</v>
      </c>
      <c r="F20" s="73">
        <v>29.09445498141272</v>
      </c>
      <c r="G20" s="73">
        <v>31.99211587857943</v>
      </c>
      <c r="H20" s="73">
        <v>33.72034707477749</v>
      </c>
      <c r="I20" s="73">
        <v>32.53396364748856</v>
      </c>
      <c r="J20" s="73">
        <v>32.78795685763014</v>
      </c>
      <c r="K20" s="73">
        <v>34.53506478877701</v>
      </c>
      <c r="L20" s="73">
        <v>36.87307022638698</v>
      </c>
      <c r="M20" s="73">
        <v>40.62778148702891</v>
      </c>
      <c r="N20" s="73">
        <v>46.0806153891052</v>
      </c>
      <c r="O20" s="73">
        <v>46.563352518984665</v>
      </c>
      <c r="P20" s="73">
        <v>46.495207099403956</v>
      </c>
      <c r="Q20" s="73">
        <v>46.016411576903046</v>
      </c>
      <c r="R20" s="73">
        <v>47.37165345472906</v>
      </c>
      <c r="S20" s="73">
        <v>50.35030160200355</v>
      </c>
      <c r="T20" s="73">
        <v>48.6236449503745</v>
      </c>
      <c r="U20" s="73">
        <v>51.54040327208086</v>
      </c>
    </row>
    <row r="21" spans="2:21" ht="13">
      <c r="B21" s="74" t="s">
        <v>4</v>
      </c>
      <c r="C21" s="73">
        <v>1.8224128483382114</v>
      </c>
      <c r="D21" s="73">
        <v>3.6121212784602363</v>
      </c>
      <c r="E21" s="73">
        <v>3.629767331920139</v>
      </c>
      <c r="F21" s="73">
        <v>4.354357299484867</v>
      </c>
      <c r="G21" s="73">
        <v>4.57117985758262</v>
      </c>
      <c r="H21" s="73">
        <v>4.628805910471024</v>
      </c>
      <c r="I21" s="73">
        <v>4.703527559175796</v>
      </c>
      <c r="J21" s="73">
        <v>4.735580743112717</v>
      </c>
      <c r="K21" s="73">
        <v>4.932125814327001</v>
      </c>
      <c r="L21" s="73">
        <v>5.330249006992279</v>
      </c>
      <c r="M21" s="73">
        <v>7.069940802934484</v>
      </c>
      <c r="N21" s="73">
        <v>6.857519872320918</v>
      </c>
      <c r="O21" s="73">
        <v>7.058164545783999</v>
      </c>
      <c r="P21" s="73">
        <v>7.449502453752571</v>
      </c>
      <c r="Q21" s="73">
        <v>8.36162665659543</v>
      </c>
      <c r="R21" s="73">
        <v>8.687062452535185</v>
      </c>
      <c r="S21" s="73">
        <v>12.614164741714537</v>
      </c>
      <c r="T21" s="73">
        <v>12.899082796121913</v>
      </c>
      <c r="U21" s="73">
        <v>15.411402366549481</v>
      </c>
    </row>
    <row r="22" spans="2:21" ht="13">
      <c r="B22" s="74" t="s">
        <v>22</v>
      </c>
      <c r="C22" s="73">
        <v>6.449674744600423</v>
      </c>
      <c r="D22" s="73">
        <v>9.935154570790328</v>
      </c>
      <c r="E22" s="73">
        <v>11.380332094192987</v>
      </c>
      <c r="F22" s="73">
        <v>13.543694755545685</v>
      </c>
      <c r="G22" s="73">
        <v>11.970341394821519</v>
      </c>
      <c r="H22" s="73">
        <v>17.018584656017865</v>
      </c>
      <c r="I22" s="73">
        <v>18.077306834268754</v>
      </c>
      <c r="J22" s="73">
        <v>20.042821972367925</v>
      </c>
      <c r="K22" s="73">
        <v>23.313408057640185</v>
      </c>
      <c r="L22" s="73">
        <v>23.698906594936613</v>
      </c>
      <c r="M22" s="73">
        <v>21.283185168197736</v>
      </c>
      <c r="N22" s="73">
        <v>21.33487060578045</v>
      </c>
      <c r="O22" s="73">
        <v>21.026610225107515</v>
      </c>
      <c r="P22" s="73">
        <v>19.902156443871064</v>
      </c>
      <c r="Q22" s="73">
        <v>18.20410472155329</v>
      </c>
      <c r="R22" s="73">
        <v>18.15966816015869</v>
      </c>
      <c r="S22" s="73">
        <v>17.72005683057201</v>
      </c>
      <c r="T22" s="73">
        <v>17.898408818313712</v>
      </c>
      <c r="U22" s="73">
        <v>20.347529366787708</v>
      </c>
    </row>
    <row r="23" spans="2:21" ht="13">
      <c r="B23" s="74" t="s">
        <v>24</v>
      </c>
      <c r="C23" s="73">
        <v>1.0350076103500763</v>
      </c>
      <c r="D23" s="73">
        <v>1.0278452625677443</v>
      </c>
      <c r="E23" s="73">
        <v>1.3625353249899073</v>
      </c>
      <c r="F23" s="73">
        <v>1.5069869394465247</v>
      </c>
      <c r="G23" s="73">
        <v>1.6958229203855768</v>
      </c>
      <c r="H23" s="73">
        <v>2.010516548097742</v>
      </c>
      <c r="I23" s="73">
        <v>7.282192665429624</v>
      </c>
      <c r="J23" s="73">
        <v>12.025878256119627</v>
      </c>
      <c r="K23" s="73">
        <v>13.397420080733513</v>
      </c>
      <c r="L23" s="73">
        <v>15.398615219617504</v>
      </c>
      <c r="M23" s="73">
        <v>15.027863410217446</v>
      </c>
      <c r="N23" s="73">
        <v>14.639354336406814</v>
      </c>
      <c r="O23" s="73">
        <v>16.854493945054134</v>
      </c>
      <c r="P23" s="73">
        <v>19.3138973305761</v>
      </c>
      <c r="Q23" s="73">
        <v>22.825071121316416</v>
      </c>
      <c r="R23" s="73">
        <v>23.602054517678535</v>
      </c>
      <c r="S23" s="73">
        <v>23.02688544301361</v>
      </c>
      <c r="T23" s="73">
        <v>32.77628042215808</v>
      </c>
      <c r="U23" s="73">
        <v>37.979754778810495</v>
      </c>
    </row>
    <row r="24" spans="2:21" ht="13">
      <c r="B24" s="74" t="s">
        <v>18</v>
      </c>
      <c r="C24" s="73">
        <v>2.1776888768251847</v>
      </c>
      <c r="D24" s="73">
        <v>2.3786328491348914</v>
      </c>
      <c r="E24" s="73">
        <v>2.69964472458631</v>
      </c>
      <c r="F24" s="73">
        <v>2.913809469326165</v>
      </c>
      <c r="G24" s="73">
        <v>3.0242305052215483</v>
      </c>
      <c r="H24" s="73">
        <v>3.3702265403787894</v>
      </c>
      <c r="I24" s="73">
        <v>3.0997990607727193</v>
      </c>
      <c r="J24" s="73">
        <v>3.687867228739755</v>
      </c>
      <c r="K24" s="73">
        <v>3.7684285899683734</v>
      </c>
      <c r="L24" s="73">
        <v>4.002033303231926</v>
      </c>
      <c r="M24" s="73">
        <v>4.925296304732355</v>
      </c>
      <c r="N24" s="73">
        <v>5.278335549063261</v>
      </c>
      <c r="O24" s="73">
        <v>5.191712014504725</v>
      </c>
      <c r="P24" s="73">
        <v>5.749584729365815</v>
      </c>
      <c r="Q24" s="73">
        <v>6.1597271322713</v>
      </c>
      <c r="R24" s="73">
        <v>7.216876520928925</v>
      </c>
      <c r="S24" s="73">
        <v>8.053035985323529</v>
      </c>
      <c r="T24" s="73">
        <v>7.826119830997029</v>
      </c>
      <c r="U24" s="73">
        <v>8.58866727652241</v>
      </c>
    </row>
    <row r="25" spans="2:21" ht="13">
      <c r="B25" s="74" t="s">
        <v>16</v>
      </c>
      <c r="C25" s="73">
        <v>20.165152505912165</v>
      </c>
      <c r="D25" s="73">
        <v>22.81715030406103</v>
      </c>
      <c r="E25" s="73">
        <v>24.490722629613852</v>
      </c>
      <c r="F25" s="73">
        <v>27.14158830600233</v>
      </c>
      <c r="G25" s="73">
        <v>27.194586982855434</v>
      </c>
      <c r="H25" s="73">
        <v>29.62588298088517</v>
      </c>
      <c r="I25" s="73">
        <v>30.959095563294902</v>
      </c>
      <c r="J25" s="73">
        <v>31.51669508704062</v>
      </c>
      <c r="K25" s="73">
        <v>33.07656575714375</v>
      </c>
      <c r="L25" s="73">
        <v>33.22213359805694</v>
      </c>
      <c r="M25" s="73">
        <v>33.37511157798317</v>
      </c>
      <c r="N25" s="73">
        <v>33.23105799236812</v>
      </c>
      <c r="O25" s="73">
        <v>33.479619548455936</v>
      </c>
      <c r="P25" s="73">
        <v>33.66965583612889</v>
      </c>
      <c r="Q25" s="73">
        <v>34.17805418575568</v>
      </c>
      <c r="R25" s="73">
        <v>33.9286228130566</v>
      </c>
      <c r="S25" s="73">
        <v>34.99496786320124</v>
      </c>
      <c r="T25" s="73">
        <v>33.005865807974395</v>
      </c>
      <c r="U25" s="73">
        <v>30.578743204714158</v>
      </c>
    </row>
    <row r="26" spans="2:21" ht="13">
      <c r="B26" s="74" t="s">
        <v>6</v>
      </c>
      <c r="C26" s="73">
        <v>10.206571854957017</v>
      </c>
      <c r="D26" s="73">
        <v>10.160789484702502</v>
      </c>
      <c r="E26" s="73">
        <v>10.168197498582948</v>
      </c>
      <c r="F26" s="73">
        <v>10.459735332915985</v>
      </c>
      <c r="G26" s="73">
        <v>10.845832814568976</v>
      </c>
      <c r="H26" s="73">
        <v>11.607422830147124</v>
      </c>
      <c r="I26" s="73">
        <v>11.812314881478827</v>
      </c>
      <c r="J26" s="73">
        <v>13.24021915540882</v>
      </c>
      <c r="K26" s="73">
        <v>13.497186067100763</v>
      </c>
      <c r="L26" s="73">
        <v>14.265287227259627</v>
      </c>
      <c r="M26" s="73">
        <v>14.23664114805336</v>
      </c>
      <c r="N26" s="73">
        <v>14.794841513805293</v>
      </c>
      <c r="O26" s="73">
        <v>14.918565663059999</v>
      </c>
      <c r="P26" s="73">
        <v>14.779292640551786</v>
      </c>
      <c r="Q26" s="73">
        <v>21.472941309020307</v>
      </c>
      <c r="R26" s="73">
        <v>22.004941108269957</v>
      </c>
      <c r="S26" s="73">
        <v>22.14345382599186</v>
      </c>
      <c r="T26" s="73">
        <v>21.004102345889912</v>
      </c>
      <c r="U26" s="73">
        <v>22.727289551604507</v>
      </c>
    </row>
    <row r="27" spans="2:21" ht="13">
      <c r="B27" s="74" t="s">
        <v>13</v>
      </c>
      <c r="C27" s="73">
        <v>32.49043500913193</v>
      </c>
      <c r="D27" s="73">
        <v>32.07479723102964</v>
      </c>
      <c r="E27" s="73">
        <v>34.23424223077727</v>
      </c>
      <c r="F27" s="73">
        <v>34.95128456990517</v>
      </c>
      <c r="G27" s="73">
        <v>37.45080757308698</v>
      </c>
      <c r="H27" s="73">
        <v>37.93100442523614</v>
      </c>
      <c r="I27" s="73">
        <v>33.814129012090035</v>
      </c>
      <c r="J27" s="73">
        <v>35.18380074599261</v>
      </c>
      <c r="K27" s="73">
        <v>33.15288222818263</v>
      </c>
      <c r="L27" s="73">
        <v>34.62837362345141</v>
      </c>
      <c r="M27" s="73">
        <v>40.45414398151613</v>
      </c>
      <c r="N27" s="73">
        <v>40.09994105097137</v>
      </c>
      <c r="O27" s="73">
        <v>41.61448823751324</v>
      </c>
      <c r="P27" s="73">
        <v>41.02186560527668</v>
      </c>
      <c r="Q27" s="73">
        <v>40.92384675743024</v>
      </c>
      <c r="R27" s="73">
        <v>41.65684346153489</v>
      </c>
      <c r="S27" s="73">
        <v>41.546394202386466</v>
      </c>
      <c r="T27" s="73">
        <v>42.681240515109785</v>
      </c>
      <c r="U27" s="73">
        <v>45.545069866511035</v>
      </c>
    </row>
    <row r="28" spans="2:21" ht="13">
      <c r="B28" s="74" t="s">
        <v>7</v>
      </c>
      <c r="C28" s="73">
        <v>17.336955390814822</v>
      </c>
      <c r="D28" s="73">
        <v>17.92795790490928</v>
      </c>
      <c r="E28" s="73">
        <v>17.582051004109683</v>
      </c>
      <c r="F28" s="73">
        <v>19.465150065339014</v>
      </c>
      <c r="G28" s="73">
        <v>23.166552388507654</v>
      </c>
      <c r="H28" s="73">
        <v>26.433435338164667</v>
      </c>
      <c r="I28" s="73">
        <v>27.227105077388693</v>
      </c>
      <c r="J28" s="73">
        <v>24.30583745411562</v>
      </c>
      <c r="K28" s="73">
        <v>25.744503030121408</v>
      </c>
      <c r="L28" s="73">
        <v>26.19510229952783</v>
      </c>
      <c r="M28" s="73">
        <v>26.738661115326718</v>
      </c>
      <c r="N28" s="73">
        <v>25.886289577892114</v>
      </c>
      <c r="O28" s="73">
        <v>26.86470615337556</v>
      </c>
      <c r="P28" s="73">
        <v>26.580755112687203</v>
      </c>
      <c r="Q28" s="73">
        <v>25.433506984482364</v>
      </c>
      <c r="R28" s="73">
        <v>25.739025268943454</v>
      </c>
      <c r="S28" s="73">
        <v>25.326511496834275</v>
      </c>
      <c r="T28" s="73">
        <v>24.572885429875488</v>
      </c>
      <c r="U28" s="73">
        <v>26.25075476349304</v>
      </c>
    </row>
    <row r="29" spans="2:21" ht="13">
      <c r="B29" s="74" t="s">
        <v>17</v>
      </c>
      <c r="C29" s="73">
        <v>22.823861447641722</v>
      </c>
      <c r="D29" s="73">
        <v>26.403817240924</v>
      </c>
      <c r="E29" s="73">
        <v>24.35399638524028</v>
      </c>
      <c r="F29" s="73">
        <v>29.311083954158647</v>
      </c>
      <c r="G29" s="73">
        <v>27.527462051293618</v>
      </c>
      <c r="H29" s="73">
        <v>28.873609317129333</v>
      </c>
      <c r="I29" s="73">
        <v>29.537289470691746</v>
      </c>
      <c r="J29" s="73">
        <v>31.785103733907505</v>
      </c>
      <c r="K29" s="73">
        <v>33.14588980130066</v>
      </c>
      <c r="L29" s="73">
        <v>35.11644901804927</v>
      </c>
      <c r="M29" s="73">
        <v>34.64089658074177</v>
      </c>
      <c r="N29" s="73">
        <v>36.150278028017915</v>
      </c>
      <c r="O29" s="73">
        <v>35.56272064972153</v>
      </c>
      <c r="P29" s="73">
        <v>34.6392239724865</v>
      </c>
      <c r="Q29" s="73">
        <v>32.336838260888904</v>
      </c>
      <c r="R29" s="73">
        <v>32.13230754647142</v>
      </c>
      <c r="S29" s="73">
        <v>32.1412158603671</v>
      </c>
      <c r="T29" s="73">
        <v>35.21545842642694</v>
      </c>
      <c r="U29" s="73">
        <v>33.98867907648005</v>
      </c>
    </row>
    <row r="30" spans="2:21" ht="13">
      <c r="B30" s="74" t="s">
        <v>30</v>
      </c>
      <c r="C30" s="73">
        <v>5.062370048530316</v>
      </c>
      <c r="D30" s="73">
        <v>5.031041007503149</v>
      </c>
      <c r="E30" s="73">
        <v>4.451442264947979</v>
      </c>
      <c r="F30" s="73">
        <v>6.23246156780141</v>
      </c>
      <c r="G30" s="73">
        <v>6.097416131771548</v>
      </c>
      <c r="H30" s="73">
        <v>8.177648881253655</v>
      </c>
      <c r="I30" s="73">
        <v>7.898370217852905</v>
      </c>
      <c r="J30" s="73">
        <v>9.257729099811883</v>
      </c>
      <c r="K30" s="73">
        <v>8.803280693251647</v>
      </c>
      <c r="L30" s="73">
        <v>7.875191863380026</v>
      </c>
      <c r="M30" s="73">
        <v>8.865383688448533</v>
      </c>
      <c r="N30" s="73">
        <v>10.791139055665532</v>
      </c>
      <c r="O30" s="73">
        <v>9.878786483666975</v>
      </c>
      <c r="P30" s="73">
        <v>9.836548552336225</v>
      </c>
      <c r="Q30" s="73">
        <v>10.598753268851082</v>
      </c>
      <c r="R30" s="73">
        <v>19.695832949384677</v>
      </c>
      <c r="S30" s="73">
        <v>19.42674141226702</v>
      </c>
      <c r="T30" s="73">
        <v>19.52131027225797</v>
      </c>
      <c r="U30" s="73">
        <v>19.921978988025742</v>
      </c>
    </row>
    <row r="31" spans="2:21" ht="13">
      <c r="B31" s="74" t="s">
        <v>26</v>
      </c>
      <c r="C31" s="73">
        <v>39.50363295502965</v>
      </c>
      <c r="D31" s="73">
        <v>39.115853559124155</v>
      </c>
      <c r="E31" s="73">
        <v>41.40852924247042</v>
      </c>
      <c r="F31" s="73">
        <v>41.43427087106528</v>
      </c>
      <c r="G31" s="73">
        <v>43.07845565109565</v>
      </c>
      <c r="H31" s="73">
        <v>42.887717948254874</v>
      </c>
      <c r="I31" s="73">
        <v>43.972845258598326</v>
      </c>
      <c r="J31" s="73">
        <v>45.73235480599663</v>
      </c>
      <c r="K31" s="73">
        <v>48.2301551187136</v>
      </c>
      <c r="L31" s="73">
        <v>50.77196691627006</v>
      </c>
      <c r="M31" s="73">
        <v>51.95506276947609</v>
      </c>
      <c r="N31" s="73">
        <v>52.61774222430744</v>
      </c>
      <c r="O31" s="73">
        <v>53.70386932034188</v>
      </c>
      <c r="P31" s="73">
        <v>54.59326959762323</v>
      </c>
      <c r="Q31" s="73">
        <v>54.905010831075295</v>
      </c>
      <c r="R31" s="73">
        <v>56.88424932008458</v>
      </c>
      <c r="S31" s="73">
        <v>57.62178916513593</v>
      </c>
      <c r="T31" s="73">
        <v>52.0844566334147</v>
      </c>
      <c r="U31" s="73">
        <v>58.5465151225596</v>
      </c>
    </row>
    <row r="32" spans="2:21" ht="13">
      <c r="B32" s="75" t="s">
        <v>21</v>
      </c>
      <c r="C32" s="76">
        <v>45.92904162931378</v>
      </c>
      <c r="D32" s="76">
        <v>49.02207647280996</v>
      </c>
      <c r="E32" s="76">
        <v>52.49558810465101</v>
      </c>
      <c r="F32" s="76">
        <v>54.46539325415485</v>
      </c>
      <c r="G32" s="76">
        <v>55.77771842809942</v>
      </c>
      <c r="H32" s="76">
        <v>59.203438767369555</v>
      </c>
      <c r="I32" s="76">
        <v>57.070092859794094</v>
      </c>
      <c r="J32" s="76">
        <v>58.51942831219071</v>
      </c>
      <c r="K32" s="76">
        <v>60.63503308326317</v>
      </c>
      <c r="L32" s="76">
        <v>61.70818451492348</v>
      </c>
      <c r="M32" s="76">
        <v>62.56579748034943</v>
      </c>
      <c r="N32" s="76">
        <v>63.23518985350799</v>
      </c>
      <c r="O32" s="76">
        <v>63.41227940220578</v>
      </c>
      <c r="P32" s="76">
        <v>63.620259753778505</v>
      </c>
      <c r="Q32" s="76">
        <v>63.30112859580146</v>
      </c>
      <c r="R32" s="76">
        <v>64.39368916674934</v>
      </c>
      <c r="S32" s="76">
        <v>66.38104038177762</v>
      </c>
      <c r="T32" s="76">
        <v>68.76032958760017</v>
      </c>
      <c r="U32" s="76">
        <v>69.39246051751016</v>
      </c>
    </row>
    <row r="33" spans="2:21" ht="13">
      <c r="B33" s="78" t="s">
        <v>34</v>
      </c>
      <c r="C33" s="79">
        <v>52.34315387285964</v>
      </c>
      <c r="D33" s="79">
        <v>53.72531552149571</v>
      </c>
      <c r="E33" s="79">
        <v>57.19409860112778</v>
      </c>
      <c r="F33" s="79">
        <v>60.910405208180116</v>
      </c>
      <c r="G33" s="79">
        <v>64.08029565422537</v>
      </c>
      <c r="H33" s="79">
        <v>64.41183149677003</v>
      </c>
      <c r="I33" s="79">
        <v>66.18763836873877</v>
      </c>
      <c r="J33" s="79">
        <v>68.1002475563169</v>
      </c>
      <c r="K33" s="79">
        <v>68.75003657587122</v>
      </c>
      <c r="L33" s="79">
        <v>65.89282313106615</v>
      </c>
      <c r="M33" s="79">
        <v>67.02489128844424</v>
      </c>
      <c r="N33" s="79">
        <v>69.19636590254086</v>
      </c>
      <c r="O33" s="79">
        <v>78.245436255929</v>
      </c>
      <c r="P33" s="79">
        <v>78.25269034485828</v>
      </c>
      <c r="Q33" s="79">
        <v>79.94864177232382</v>
      </c>
      <c r="R33" s="79">
        <v>80.89638318353522</v>
      </c>
      <c r="S33" s="79">
        <v>80.50447340852136</v>
      </c>
      <c r="T33" s="79">
        <v>97.26667223563466</v>
      </c>
      <c r="U33" s="79" t="s">
        <v>8</v>
      </c>
    </row>
    <row r="34" spans="2:21" ht="13">
      <c r="B34" s="80" t="s">
        <v>14</v>
      </c>
      <c r="C34" s="77">
        <v>25.54875010943668</v>
      </c>
      <c r="D34" s="77">
        <v>28.836829411073992</v>
      </c>
      <c r="E34" s="77">
        <v>28.434837504582582</v>
      </c>
      <c r="F34" s="77">
        <v>29.325529386007116</v>
      </c>
      <c r="G34" s="77">
        <v>30.917526291697833</v>
      </c>
      <c r="H34" s="77">
        <v>31.814473813316074</v>
      </c>
      <c r="I34" s="77">
        <v>33.726580476974966</v>
      </c>
      <c r="J34" s="77">
        <v>34.67077160322658</v>
      </c>
      <c r="K34" s="77">
        <v>33.967550751766595</v>
      </c>
      <c r="L34" s="77">
        <v>32.75780876290783</v>
      </c>
      <c r="M34" s="77">
        <v>30.907016677704295</v>
      </c>
      <c r="N34" s="77">
        <v>32.67412185791794</v>
      </c>
      <c r="O34" s="77">
        <v>32.34627164806522</v>
      </c>
      <c r="P34" s="77">
        <v>32.46435835331595</v>
      </c>
      <c r="Q34" s="77">
        <v>33.09903901219785</v>
      </c>
      <c r="R34" s="77">
        <v>35.38350521057653</v>
      </c>
      <c r="S34" s="77">
        <v>36.12558729966877</v>
      </c>
      <c r="T34" s="77">
        <v>32.27418229053263</v>
      </c>
      <c r="U34" s="77">
        <v>34.13853075940178</v>
      </c>
    </row>
    <row r="35" spans="2:21" ht="13">
      <c r="B35" s="72" t="s">
        <v>28</v>
      </c>
      <c r="C35" s="79" t="s">
        <v>8</v>
      </c>
      <c r="D35" s="79">
        <v>52.90669095344123</v>
      </c>
      <c r="E35" s="79">
        <v>51.35849335005601</v>
      </c>
      <c r="F35" s="79">
        <v>49.12621344285827</v>
      </c>
      <c r="G35" s="79">
        <v>46.00797394664228</v>
      </c>
      <c r="H35" s="79">
        <v>62.07753947612803</v>
      </c>
      <c r="I35" s="79">
        <v>76.47799598379905</v>
      </c>
      <c r="J35" s="79">
        <v>81.29103773795741</v>
      </c>
      <c r="K35" s="79">
        <v>79.79293128936011</v>
      </c>
      <c r="L35" s="79">
        <v>68.49153298335095</v>
      </c>
      <c r="M35" s="79">
        <v>67.61810152354161</v>
      </c>
      <c r="N35" s="79">
        <v>68.54293637367816</v>
      </c>
      <c r="O35" s="79">
        <v>69.0852983066941</v>
      </c>
      <c r="P35" s="79">
        <v>65.67863438832894</v>
      </c>
      <c r="Q35" s="79">
        <v>64.49674433953864</v>
      </c>
      <c r="R35" s="79">
        <v>62.647529018188806</v>
      </c>
      <c r="S35" s="79">
        <v>64.78232509832637</v>
      </c>
      <c r="T35" s="79">
        <v>63.49800032820644</v>
      </c>
      <c r="U35" s="79">
        <v>64.8911968828066</v>
      </c>
    </row>
    <row r="36" spans="2:21" ht="13">
      <c r="B36" s="72" t="s">
        <v>9</v>
      </c>
      <c r="C36" s="73">
        <v>14.027458047755578</v>
      </c>
      <c r="D36" s="73">
        <v>15.562679732450299</v>
      </c>
      <c r="E36" s="73">
        <v>15.758488740617729</v>
      </c>
      <c r="F36" s="73">
        <v>13.188620012479843</v>
      </c>
      <c r="G36" s="73">
        <v>16.729793847457874</v>
      </c>
      <c r="H36" s="73">
        <v>26.503278508816063</v>
      </c>
      <c r="I36" s="73">
        <v>23.195946856446156</v>
      </c>
      <c r="J36" s="73">
        <v>21.088837320668777</v>
      </c>
      <c r="K36" s="73">
        <v>23.204983540887376</v>
      </c>
      <c r="L36" s="73">
        <v>25.145055998918554</v>
      </c>
      <c r="M36" s="73">
        <v>28.844371215545745</v>
      </c>
      <c r="N36" s="73">
        <v>26.929386356382608</v>
      </c>
      <c r="O36" s="73">
        <v>25.078859024884263</v>
      </c>
      <c r="P36" s="73">
        <v>24.89576763973686</v>
      </c>
      <c r="Q36" s="73">
        <v>24.294404664166347</v>
      </c>
      <c r="R36" s="73">
        <v>26.64835090301682</v>
      </c>
      <c r="S36" s="73">
        <v>35.6804078985485</v>
      </c>
      <c r="T36" s="73">
        <v>35.400800903430444</v>
      </c>
      <c r="U36" s="73">
        <v>34.732953255031966</v>
      </c>
    </row>
    <row r="37" spans="2:21" ht="13">
      <c r="B37" s="72" t="s">
        <v>44</v>
      </c>
      <c r="C37" s="73" t="s">
        <v>8</v>
      </c>
      <c r="D37" s="73" t="s">
        <v>8</v>
      </c>
      <c r="E37" s="73" t="s">
        <v>8</v>
      </c>
      <c r="F37" s="73" t="s">
        <v>8</v>
      </c>
      <c r="G37" s="73" t="s">
        <v>8</v>
      </c>
      <c r="H37" s="73" t="s">
        <v>8</v>
      </c>
      <c r="I37" s="73" t="s">
        <v>8</v>
      </c>
      <c r="J37" s="73" t="s">
        <v>8</v>
      </c>
      <c r="K37" s="73" t="s">
        <v>8</v>
      </c>
      <c r="L37" s="73" t="s">
        <v>8</v>
      </c>
      <c r="M37" s="73">
        <v>28.626495106369674</v>
      </c>
      <c r="N37" s="73">
        <v>32.767718290523</v>
      </c>
      <c r="O37" s="73">
        <v>32.32919587240057</v>
      </c>
      <c r="P37" s="73">
        <v>28.739242043673936</v>
      </c>
      <c r="Q37" s="73">
        <v>52.6845165627868</v>
      </c>
      <c r="R37" s="73">
        <v>55.873211120526115</v>
      </c>
      <c r="S37" s="73">
        <v>56.62335700986974</v>
      </c>
      <c r="T37" s="73">
        <v>53.30837764504778</v>
      </c>
      <c r="U37" s="73" t="s">
        <v>8</v>
      </c>
    </row>
    <row r="38" spans="2:21" ht="13">
      <c r="B38" s="72" t="s">
        <v>29</v>
      </c>
      <c r="C38" s="73">
        <v>33.13810230687524</v>
      </c>
      <c r="D38" s="73">
        <v>37.75676453368571</v>
      </c>
      <c r="E38" s="73">
        <v>30.96394580052082</v>
      </c>
      <c r="F38" s="73">
        <v>33.14972476604667</v>
      </c>
      <c r="G38" s="73">
        <v>37.055798755177605</v>
      </c>
      <c r="H38" s="73">
        <v>34.72980377297145</v>
      </c>
      <c r="I38" s="73">
        <v>31.256558799567603</v>
      </c>
      <c r="J38" s="73">
        <v>31.427280286990722</v>
      </c>
      <c r="K38" s="73">
        <v>39.099668949006464</v>
      </c>
      <c r="L38" s="73">
        <v>37.76593246577088</v>
      </c>
      <c r="M38" s="73">
        <v>30.976742612705433</v>
      </c>
      <c r="N38" s="73">
        <v>34.60914671493988</v>
      </c>
      <c r="O38" s="73">
        <v>32.49544091510491</v>
      </c>
      <c r="P38" s="73">
        <v>23.96936884974097</v>
      </c>
      <c r="Q38" s="73">
        <v>21.99254448222663</v>
      </c>
      <c r="R38" s="73">
        <v>24.754364313080387</v>
      </c>
      <c r="S38" s="73">
        <v>25.12478875404815</v>
      </c>
      <c r="T38" s="73">
        <v>21.19959587405339</v>
      </c>
      <c r="U38" s="73">
        <v>22.086516946634514</v>
      </c>
    </row>
    <row r="39" spans="2:21" ht="13">
      <c r="B39" s="72" t="s">
        <v>36</v>
      </c>
      <c r="C39" s="73">
        <v>23.30785886467691</v>
      </c>
      <c r="D39" s="73">
        <v>24.68135106279331</v>
      </c>
      <c r="E39" s="73">
        <v>24.917236525196014</v>
      </c>
      <c r="F39" s="73">
        <v>22.49125019672145</v>
      </c>
      <c r="G39" s="73">
        <v>24.641810837901986</v>
      </c>
      <c r="H39" s="73">
        <v>29.20747290260861</v>
      </c>
      <c r="I39" s="73">
        <v>26.50349932330561</v>
      </c>
      <c r="J39" s="73">
        <v>27.338339504168662</v>
      </c>
      <c r="K39" s="73">
        <v>29.59475464303417</v>
      </c>
      <c r="L39" s="73">
        <v>31.7624568024485</v>
      </c>
      <c r="M39" s="73">
        <v>34.990519055714024</v>
      </c>
      <c r="N39" s="73">
        <v>34.473526201305745</v>
      </c>
      <c r="O39" s="73">
        <v>30.923581440402554</v>
      </c>
      <c r="P39" s="73">
        <v>36.300569859542065</v>
      </c>
      <c r="Q39" s="73">
        <v>32.450474263131554</v>
      </c>
      <c r="R39" s="73">
        <v>32.065800071666736</v>
      </c>
      <c r="S39" s="73">
        <v>33.72909376607854</v>
      </c>
      <c r="T39" s="73">
        <v>32.3248853862855</v>
      </c>
      <c r="U39" s="73">
        <v>37.164646308802304</v>
      </c>
    </row>
    <row r="40" spans="2:21" ht="15" customHeight="1">
      <c r="B40" s="72" t="s">
        <v>33</v>
      </c>
      <c r="C40" s="73">
        <v>51.85709094365086</v>
      </c>
      <c r="D40" s="73">
        <v>49.48991747366503</v>
      </c>
      <c r="E40" s="73">
        <v>48.925720403434234</v>
      </c>
      <c r="F40" s="73">
        <v>49.2143137049024</v>
      </c>
      <c r="G40" s="73">
        <v>47.79435111768526</v>
      </c>
      <c r="H40" s="73">
        <v>47.760723243798004</v>
      </c>
      <c r="I40" s="73">
        <v>45.54903812663728</v>
      </c>
      <c r="J40" s="73">
        <v>44.6829907057176</v>
      </c>
      <c r="K40" s="73">
        <v>49.34103344563854</v>
      </c>
      <c r="L40" s="73">
        <v>49.719792735373595</v>
      </c>
      <c r="M40" s="73">
        <v>51.81572556394026</v>
      </c>
      <c r="N40" s="73">
        <v>46.72512631714569</v>
      </c>
      <c r="O40" s="73">
        <v>51.78521184163959</v>
      </c>
      <c r="P40" s="73">
        <v>50.53079647246127</v>
      </c>
      <c r="Q40" s="73">
        <v>56.73884363782859</v>
      </c>
      <c r="R40" s="73">
        <v>54.79323150800075</v>
      </c>
      <c r="S40" s="73">
        <v>55.888148253523354</v>
      </c>
      <c r="T40" s="73">
        <v>52.583308777630386</v>
      </c>
      <c r="U40" s="73">
        <v>47.02950317639691</v>
      </c>
    </row>
    <row r="41" spans="2:21" ht="13" customHeight="1">
      <c r="B41" s="72" t="s">
        <v>37</v>
      </c>
      <c r="C41" s="73">
        <v>20.1591343093571</v>
      </c>
      <c r="D41" s="73">
        <v>17.417247660322843</v>
      </c>
      <c r="E41" s="73">
        <v>18.398656215005598</v>
      </c>
      <c r="F41" s="73">
        <v>17.350361197110427</v>
      </c>
      <c r="G41" s="73">
        <v>19.01976988112644</v>
      </c>
      <c r="H41" s="73">
        <v>21.408430337647314</v>
      </c>
      <c r="I41" s="73">
        <v>34.578789487588935</v>
      </c>
      <c r="J41" s="73">
        <v>36.338670296546624</v>
      </c>
      <c r="K41" s="73">
        <v>39.024747375797865</v>
      </c>
      <c r="L41" s="73">
        <v>40.01379581580859</v>
      </c>
      <c r="M41" s="73">
        <v>43.63423008627254</v>
      </c>
      <c r="N41" s="73">
        <v>44.556690366479614</v>
      </c>
      <c r="O41" s="73">
        <v>45.54370956851343</v>
      </c>
      <c r="P41" s="73">
        <v>46.09878261388196</v>
      </c>
      <c r="Q41" s="73">
        <v>45.05620810644968</v>
      </c>
      <c r="R41" s="73">
        <v>40.471536931085026</v>
      </c>
      <c r="S41" s="73">
        <v>41.17335314614966</v>
      </c>
      <c r="T41" s="73">
        <v>36.87679428937441</v>
      </c>
      <c r="U41" s="73">
        <v>38.38959397022357</v>
      </c>
    </row>
    <row r="42" spans="2:21" ht="13">
      <c r="B42" s="81" t="s">
        <v>43</v>
      </c>
      <c r="C42" s="82" t="s">
        <v>8</v>
      </c>
      <c r="D42" s="82" t="s">
        <v>8</v>
      </c>
      <c r="E42" s="82" t="s">
        <v>8</v>
      </c>
      <c r="F42" s="82" t="s">
        <v>8</v>
      </c>
      <c r="G42" s="82" t="s">
        <v>8</v>
      </c>
      <c r="H42" s="82" t="s">
        <v>8</v>
      </c>
      <c r="I42" s="82" t="s">
        <v>8</v>
      </c>
      <c r="J42" s="82" t="s">
        <v>8</v>
      </c>
      <c r="K42" s="82" t="s">
        <v>8</v>
      </c>
      <c r="L42" s="82" t="s">
        <v>8</v>
      </c>
      <c r="M42" s="82" t="s">
        <v>8</v>
      </c>
      <c r="N42" s="82" t="s">
        <v>8</v>
      </c>
      <c r="O42" s="82" t="s">
        <v>8</v>
      </c>
      <c r="P42" s="82" t="s">
        <v>8</v>
      </c>
      <c r="Q42" s="82" t="s">
        <v>8</v>
      </c>
      <c r="R42" s="82" t="s">
        <v>8</v>
      </c>
      <c r="S42" s="82" t="s">
        <v>8</v>
      </c>
      <c r="T42" s="82">
        <v>12.370956999722459</v>
      </c>
      <c r="U42" s="82">
        <v>10.426635305740483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0"/>
  <sheetViews>
    <sheetView workbookViewId="0" topLeftCell="A1">
      <selection activeCell="D33" sqref="D33:D35"/>
    </sheetView>
  </sheetViews>
  <sheetFormatPr defaultColWidth="9.140625" defaultRowHeight="15"/>
  <cols>
    <col min="1" max="1" width="9.28125" style="19" customWidth="1"/>
    <col min="2" max="2" width="22.00390625" style="19" customWidth="1"/>
    <col min="3" max="3" width="9.8515625" style="19" customWidth="1"/>
    <col min="4" max="4" width="15.8515625" style="19" customWidth="1"/>
    <col min="5" max="5" width="4.57421875" style="19" customWidth="1"/>
    <col min="6" max="12" width="12.7109375" style="19" customWidth="1"/>
    <col min="13" max="25" width="9.140625" style="19" customWidth="1"/>
    <col min="26" max="26" width="87.00390625" style="19" customWidth="1"/>
    <col min="27" max="16384" width="9.140625" style="19" customWidth="1"/>
  </cols>
  <sheetData>
    <row r="1" ht="12.75">
      <c r="B1" s="20"/>
    </row>
    <row r="2" s="21" customFormat="1" ht="12.75">
      <c r="B2" s="21" t="s">
        <v>56</v>
      </c>
    </row>
    <row r="3" spans="2:11" s="2" customFormat="1" ht="12" customHeight="1">
      <c r="B3" s="2" t="s">
        <v>31</v>
      </c>
      <c r="G3" s="19"/>
      <c r="H3" s="19"/>
      <c r="I3" s="19"/>
      <c r="J3" s="19"/>
      <c r="K3" s="19"/>
    </row>
    <row r="4" ht="12" customHeight="1">
      <c r="D4" s="22"/>
    </row>
    <row r="5" spans="3:10" ht="24" customHeight="1">
      <c r="C5" s="19" t="s">
        <v>41</v>
      </c>
      <c r="G5" s="23"/>
      <c r="H5" s="23"/>
      <c r="I5" s="23"/>
      <c r="J5" s="23"/>
    </row>
    <row r="6" spans="5:10" ht="12" customHeight="1">
      <c r="E6" s="22"/>
      <c r="F6" s="23"/>
      <c r="G6" s="23"/>
      <c r="H6" s="23"/>
      <c r="I6" s="23"/>
      <c r="J6" s="23"/>
    </row>
    <row r="7" spans="1:10" ht="12" customHeight="1">
      <c r="A7" s="24"/>
      <c r="B7" s="19" t="s">
        <v>42</v>
      </c>
      <c r="C7" s="19">
        <v>29</v>
      </c>
      <c r="D7" s="25">
        <f>VLOOKUP(B7,'Table 4 '!$B$4:$U$42,20,FALSE)</f>
        <v>9.619478121839114</v>
      </c>
      <c r="E7" s="26"/>
      <c r="F7" s="23"/>
      <c r="G7" s="23"/>
      <c r="H7" s="23"/>
      <c r="I7" s="23"/>
      <c r="J7" s="23"/>
    </row>
    <row r="8" spans="1:10" ht="12" customHeight="1">
      <c r="A8" s="24"/>
      <c r="D8" s="25"/>
      <c r="E8" s="26"/>
      <c r="F8" s="23"/>
      <c r="G8" s="23"/>
      <c r="H8" s="23"/>
      <c r="I8" s="23"/>
      <c r="J8" s="23"/>
    </row>
    <row r="9" spans="1:10" ht="12" customHeight="1">
      <c r="A9" s="24"/>
      <c r="B9" s="19" t="s">
        <v>21</v>
      </c>
      <c r="C9" s="19">
        <v>29</v>
      </c>
      <c r="D9" s="25">
        <f>VLOOKUP(B9,'Table 4 '!$B$4:$U$42,20,FALSE)</f>
        <v>29.158025239955915</v>
      </c>
      <c r="E9" s="26"/>
      <c r="G9" s="23"/>
      <c r="H9" s="23"/>
      <c r="I9" s="23"/>
      <c r="J9" s="23"/>
    </row>
    <row r="10" spans="2:10" ht="12" customHeight="1">
      <c r="B10" s="19" t="s">
        <v>26</v>
      </c>
      <c r="C10" s="19">
        <v>29</v>
      </c>
      <c r="D10" s="25">
        <f>VLOOKUP(B10,'Table 4 '!$B$4:$U$42,20,FALSE)</f>
        <v>18.828978849426615</v>
      </c>
      <c r="E10" s="26"/>
      <c r="G10" s="23"/>
      <c r="H10" s="23"/>
      <c r="I10" s="23"/>
      <c r="J10" s="23"/>
    </row>
    <row r="11" spans="2:10" ht="12" customHeight="1">
      <c r="B11" s="19" t="s">
        <v>18</v>
      </c>
      <c r="C11" s="19">
        <v>29</v>
      </c>
      <c r="D11" s="25">
        <f>VLOOKUP(B11,'Table 4 '!$B$4:$U$42,20,FALSE)</f>
        <v>10.81110401776712</v>
      </c>
      <c r="E11" s="26"/>
      <c r="G11" s="23"/>
      <c r="H11" s="23"/>
      <c r="I11" s="23"/>
      <c r="J11" s="23"/>
    </row>
    <row r="12" spans="2:10" ht="12" customHeight="1">
      <c r="B12" s="19" t="s">
        <v>24</v>
      </c>
      <c r="C12" s="19">
        <v>29</v>
      </c>
      <c r="D12" s="25">
        <f>VLOOKUP(B12,'Table 4 '!$B$4:$U$42,20,FALSE)</f>
        <v>10.467116681943097</v>
      </c>
      <c r="E12" s="26"/>
      <c r="G12" s="23"/>
      <c r="H12" s="23"/>
      <c r="I12" s="23"/>
      <c r="J12" s="23"/>
    </row>
    <row r="13" spans="2:10" ht="12" customHeight="1">
      <c r="B13" s="19" t="s">
        <v>15</v>
      </c>
      <c r="C13" s="19">
        <v>29</v>
      </c>
      <c r="D13" s="25">
        <f>VLOOKUP(B13,'Table 4 '!$B$4:$U$42,20,FALSE)</f>
        <v>10.353979273709655</v>
      </c>
      <c r="E13" s="26"/>
      <c r="G13" s="23"/>
      <c r="H13" s="23"/>
      <c r="I13" s="23"/>
      <c r="J13" s="23"/>
    </row>
    <row r="14" spans="2:10" ht="12" customHeight="1">
      <c r="B14" s="19" t="s">
        <v>1</v>
      </c>
      <c r="C14" s="19">
        <v>29</v>
      </c>
      <c r="D14" s="25">
        <f>VLOOKUP(B14,'Table 4 '!$B$4:$U$42,20,FALSE)</f>
        <v>10.24114360414827</v>
      </c>
      <c r="E14" s="26"/>
      <c r="G14" s="23"/>
      <c r="H14" s="23"/>
      <c r="I14" s="23"/>
      <c r="J14" s="23"/>
    </row>
    <row r="15" spans="2:10" ht="12" customHeight="1">
      <c r="B15" s="19" t="s">
        <v>16</v>
      </c>
      <c r="C15" s="19">
        <v>29</v>
      </c>
      <c r="D15" s="25">
        <f>VLOOKUP(B15,'Table 4 '!$B$4:$U$42,20,FALSE)</f>
        <v>10.139431350744859</v>
      </c>
      <c r="E15" s="26"/>
      <c r="G15" s="23"/>
      <c r="H15" s="23"/>
      <c r="I15" s="23"/>
      <c r="J15" s="23"/>
    </row>
    <row r="16" spans="2:10" ht="12" customHeight="1">
      <c r="B16" s="19" t="s">
        <v>35</v>
      </c>
      <c r="C16" s="19">
        <v>29</v>
      </c>
      <c r="D16" s="25">
        <f>VLOOKUP(B16,'Table 4 '!$B$4:$U$42,20,FALSE)</f>
        <v>10.093681560024553</v>
      </c>
      <c r="E16" s="26"/>
      <c r="G16" s="23"/>
      <c r="H16" s="23"/>
      <c r="I16" s="23"/>
      <c r="J16" s="23"/>
    </row>
    <row r="17" spans="2:10" ht="12" customHeight="1">
      <c r="B17" s="19" t="s">
        <v>10</v>
      </c>
      <c r="C17" s="19">
        <v>29</v>
      </c>
      <c r="D17" s="25">
        <f>VLOOKUP(B17,'Table 4 '!$B$4:$U$42,20,FALSE)</f>
        <v>9.94111069279982</v>
      </c>
      <c r="E17" s="26"/>
      <c r="G17" s="23"/>
      <c r="H17" s="23"/>
      <c r="I17" s="23"/>
      <c r="J17" s="23"/>
    </row>
    <row r="18" spans="2:10" ht="12" customHeight="1">
      <c r="B18" s="19" t="s">
        <v>25</v>
      </c>
      <c r="C18" s="19">
        <v>29</v>
      </c>
      <c r="D18" s="25">
        <f>VLOOKUP(B18,'Table 4 '!$B$4:$U$42,20,FALSE)</f>
        <v>9.676436040252742</v>
      </c>
      <c r="E18" s="26"/>
      <c r="G18" s="23"/>
      <c r="H18" s="23"/>
      <c r="I18" s="23"/>
      <c r="J18" s="23"/>
    </row>
    <row r="19" spans="2:10" ht="12" customHeight="1">
      <c r="B19" s="19" t="s">
        <v>2</v>
      </c>
      <c r="C19" s="19">
        <v>29</v>
      </c>
      <c r="D19" s="25">
        <f>VLOOKUP(B19,'Table 4 '!$B$4:$U$42,20,FALSE)</f>
        <v>9.031208708372368</v>
      </c>
      <c r="E19" s="26"/>
      <c r="G19" s="23"/>
      <c r="H19" s="23"/>
      <c r="I19" s="23"/>
      <c r="J19" s="23"/>
    </row>
    <row r="20" spans="2:10" ht="12" customHeight="1">
      <c r="B20" s="19" t="s">
        <v>30</v>
      </c>
      <c r="C20" s="19">
        <v>29</v>
      </c>
      <c r="D20" s="25">
        <f>VLOOKUP(B20,'Table 4 '!$B$4:$U$42,20,FALSE)</f>
        <v>8.931934398696916</v>
      </c>
      <c r="E20" s="26"/>
      <c r="G20" s="23"/>
      <c r="H20" s="23"/>
      <c r="I20" s="23"/>
      <c r="J20" s="23"/>
    </row>
    <row r="21" spans="2:10" ht="12" customHeight="1">
      <c r="B21" s="19" t="s">
        <v>4</v>
      </c>
      <c r="C21" s="19">
        <v>29</v>
      </c>
      <c r="D21" s="25">
        <f>VLOOKUP(B21,'Table 4 '!$B$4:$U$42,20,FALSE)</f>
        <v>8.715484291442811</v>
      </c>
      <c r="E21" s="29"/>
      <c r="G21" s="23"/>
      <c r="H21" s="23"/>
      <c r="I21" s="23"/>
      <c r="J21" s="23"/>
    </row>
    <row r="22" spans="2:10" ht="12" customHeight="1">
      <c r="B22" s="19" t="s">
        <v>13</v>
      </c>
      <c r="C22" s="19">
        <v>29</v>
      </c>
      <c r="D22" s="25">
        <f>VLOOKUP(B22,'Table 4 '!$B$4:$U$42,20,FALSE)</f>
        <v>8.705511709537237</v>
      </c>
      <c r="E22" s="26"/>
      <c r="G22" s="23"/>
      <c r="H22" s="23"/>
      <c r="I22" s="23"/>
      <c r="J22" s="23"/>
    </row>
    <row r="23" spans="2:10" ht="12" customHeight="1">
      <c r="B23" s="19" t="s">
        <v>20</v>
      </c>
      <c r="C23" s="19">
        <v>29</v>
      </c>
      <c r="D23" s="25">
        <f>VLOOKUP(B23,'Table 4 '!$B$4:$U$42,20,FALSE)</f>
        <v>8.47581020823797</v>
      </c>
      <c r="E23" s="26"/>
      <c r="G23" s="23"/>
      <c r="H23" s="23"/>
      <c r="I23" s="23"/>
      <c r="J23" s="23"/>
    </row>
    <row r="24" spans="2:10" ht="12" customHeight="1">
      <c r="B24" s="19" t="s">
        <v>7</v>
      </c>
      <c r="C24" s="19">
        <v>29</v>
      </c>
      <c r="D24" s="25">
        <f>VLOOKUP(B24,'Table 4 '!$B$4:$U$42,20,FALSE)</f>
        <v>8.234992970933877</v>
      </c>
      <c r="E24" s="26"/>
      <c r="G24" s="23"/>
      <c r="H24" s="23"/>
      <c r="I24" s="23"/>
      <c r="J24" s="23"/>
    </row>
    <row r="25" spans="2:10" ht="12" customHeight="1">
      <c r="B25" s="19" t="s">
        <v>17</v>
      </c>
      <c r="C25" s="19">
        <v>29</v>
      </c>
      <c r="D25" s="25">
        <f>VLOOKUP(B25,'Table 4 '!$B$4:$U$42,20,FALSE)</f>
        <v>7.828247265061162</v>
      </c>
      <c r="E25" s="26"/>
      <c r="G25" s="23"/>
      <c r="H25" s="23"/>
      <c r="I25" s="23"/>
      <c r="J25" s="23"/>
    </row>
    <row r="26" spans="2:10" ht="12" customHeight="1">
      <c r="B26" s="19" t="s">
        <v>22</v>
      </c>
      <c r="C26" s="19">
        <v>29</v>
      </c>
      <c r="D26" s="25">
        <f>VLOOKUP(B26,'Table 4 '!$B$4:$U$42,20,FALSE)</f>
        <v>7.763066883312851</v>
      </c>
      <c r="E26" s="26"/>
      <c r="G26" s="23"/>
      <c r="H26" s="23"/>
      <c r="I26" s="23"/>
      <c r="J26" s="23"/>
    </row>
    <row r="27" spans="2:10" ht="12" customHeight="1">
      <c r="B27" s="19" t="s">
        <v>23</v>
      </c>
      <c r="C27" s="19">
        <v>29</v>
      </c>
      <c r="D27" s="25">
        <f>VLOOKUP(B27,'Table 4 '!$B$4:$U$42,20,FALSE)</f>
        <v>7.673363349179958</v>
      </c>
      <c r="E27" s="26"/>
      <c r="G27" s="23"/>
      <c r="H27" s="23"/>
      <c r="I27" s="23"/>
      <c r="J27" s="23"/>
    </row>
    <row r="28" spans="2:10" ht="12" customHeight="1">
      <c r="B28" s="19" t="s">
        <v>19</v>
      </c>
      <c r="C28" s="19">
        <v>29</v>
      </c>
      <c r="D28" s="25">
        <f>VLOOKUP(B28,'Table 4 '!$B$4:$U$42,20,FALSE)</f>
        <v>7.2157001939668435</v>
      </c>
      <c r="E28" s="26"/>
      <c r="G28" s="23"/>
      <c r="H28" s="23"/>
      <c r="I28" s="23"/>
      <c r="J28" s="23"/>
    </row>
    <row r="29" spans="2:10" ht="12" customHeight="1">
      <c r="B29" s="19" t="s">
        <v>12</v>
      </c>
      <c r="C29" s="19">
        <v>29</v>
      </c>
      <c r="D29" s="25">
        <f>VLOOKUP(B29,'Table 4 '!$B$4:$U$42,20,FALSE)</f>
        <v>7.196766490981925</v>
      </c>
      <c r="E29" s="26"/>
      <c r="G29" s="23"/>
      <c r="H29" s="23"/>
      <c r="I29" s="23"/>
      <c r="J29" s="23"/>
    </row>
    <row r="30" spans="2:10" ht="12" customHeight="1">
      <c r="B30" s="19" t="s">
        <v>0</v>
      </c>
      <c r="C30" s="19">
        <v>29</v>
      </c>
      <c r="D30" s="25">
        <f>VLOOKUP(B30,'Table 4 '!$B$4:$U$42,20,FALSE)</f>
        <v>6.676873925281021</v>
      </c>
      <c r="E30" s="26"/>
      <c r="G30" s="23"/>
      <c r="H30" s="23"/>
      <c r="I30" s="23"/>
      <c r="J30" s="23"/>
    </row>
    <row r="31" spans="2:10" ht="12" customHeight="1">
      <c r="B31" s="19" t="s">
        <v>6</v>
      </c>
      <c r="C31" s="19">
        <v>29</v>
      </c>
      <c r="D31" s="25">
        <f>VLOOKUP(B31,'Table 4 '!$B$4:$U$42,20,FALSE)</f>
        <v>5.79275440553819</v>
      </c>
      <c r="E31" s="26"/>
      <c r="G31" s="23"/>
      <c r="H31" s="23"/>
      <c r="I31" s="23"/>
      <c r="J31" s="23"/>
    </row>
    <row r="32" spans="1:10" ht="12" customHeight="1">
      <c r="A32" s="24"/>
      <c r="B32" s="19" t="s">
        <v>3</v>
      </c>
      <c r="C32" s="19">
        <v>29</v>
      </c>
      <c r="D32" s="25">
        <f>VLOOKUP(B32,'Table 4 '!$B$4:$U$42,20,FALSE)</f>
        <v>5.511656702003675</v>
      </c>
      <c r="E32" s="26"/>
      <c r="G32" s="23"/>
      <c r="H32" s="23"/>
      <c r="I32" s="23"/>
      <c r="J32" s="23"/>
    </row>
    <row r="33" spans="2:10" ht="12" customHeight="1">
      <c r="B33" s="19" t="s">
        <v>27</v>
      </c>
      <c r="C33" s="19">
        <v>29</v>
      </c>
      <c r="D33" s="25">
        <f>VLOOKUP(B33,'Table 4 '!$B$4:$U$42,20,FALSE)</f>
        <v>4.0807339340574655</v>
      </c>
      <c r="E33" s="26"/>
      <c r="G33" s="23"/>
      <c r="H33" s="23"/>
      <c r="I33" s="23"/>
      <c r="J33" s="23"/>
    </row>
    <row r="34" spans="2:10" ht="12" customHeight="1">
      <c r="B34" s="19" t="s">
        <v>5</v>
      </c>
      <c r="C34" s="19">
        <v>29</v>
      </c>
      <c r="D34" s="25">
        <f>VLOOKUP(B34,'Table 4 '!$B$4:$U$42,20,FALSE)</f>
        <v>3.133838422754811</v>
      </c>
      <c r="E34" s="26"/>
      <c r="G34" s="23"/>
      <c r="H34" s="23"/>
      <c r="I34" s="23"/>
      <c r="J34" s="23"/>
    </row>
    <row r="35" spans="2:10" ht="12" customHeight="1">
      <c r="B35" s="19" t="s">
        <v>11</v>
      </c>
      <c r="C35" s="19">
        <v>29</v>
      </c>
      <c r="D35" s="25">
        <f>VLOOKUP(B35,'Table 4 '!$B$4:$U$42,20,FALSE)</f>
        <v>2.3951711884780695</v>
      </c>
      <c r="E35" s="26"/>
      <c r="F35" s="47"/>
      <c r="G35" s="23"/>
      <c r="H35" s="23"/>
      <c r="I35" s="23"/>
      <c r="J35" s="23"/>
    </row>
    <row r="36" spans="3:10" ht="12" customHeight="1">
      <c r="D36" s="25"/>
      <c r="E36" s="22"/>
      <c r="F36" s="23"/>
      <c r="G36" s="23"/>
      <c r="H36" s="23"/>
      <c r="I36" s="23"/>
      <c r="J36" s="23"/>
    </row>
    <row r="37" spans="2:10" ht="12" customHeight="1">
      <c r="B37" s="19" t="s">
        <v>14</v>
      </c>
      <c r="D37" s="25">
        <f>VLOOKUP(B37,'Table 4 '!$B$4:$U$42,20,FALSE)</f>
        <v>23.68937803617303</v>
      </c>
      <c r="E37" s="22"/>
      <c r="F37" s="23"/>
      <c r="G37" s="23"/>
      <c r="H37" s="23"/>
      <c r="I37" s="23"/>
      <c r="J37" s="23"/>
    </row>
    <row r="38" spans="3:10" ht="12" customHeight="1">
      <c r="D38" s="25"/>
      <c r="E38" s="22"/>
      <c r="F38" s="23"/>
      <c r="G38" s="23"/>
      <c r="H38" s="23"/>
      <c r="I38" s="23"/>
      <c r="J38" s="23"/>
    </row>
    <row r="39" spans="2:10" ht="12" customHeight="1">
      <c r="B39" s="19" t="s">
        <v>43</v>
      </c>
      <c r="D39" s="25">
        <f>VLOOKUP(B39,'Table 4 '!$B$4:$U$42,20,FALSE)</f>
        <v>1.5526206569155803</v>
      </c>
      <c r="E39" s="22"/>
      <c r="F39" s="23"/>
      <c r="G39" s="23"/>
      <c r="H39" s="23"/>
      <c r="I39" s="23"/>
      <c r="J39" s="23"/>
    </row>
    <row r="40" spans="2:10" ht="12" customHeight="1">
      <c r="B40" s="19" t="s">
        <v>9</v>
      </c>
      <c r="D40" s="25">
        <f>VLOOKUP(B40,'Table 4 '!$B$4:$U$42,20,FALSE)</f>
        <v>0.6017480892642498</v>
      </c>
      <c r="E40" s="22"/>
      <c r="F40" s="23"/>
      <c r="G40" s="23"/>
      <c r="H40" s="23"/>
      <c r="I40" s="23"/>
      <c r="J40" s="23"/>
    </row>
    <row r="41" spans="2:10" ht="12" customHeight="1">
      <c r="B41" s="19" t="s">
        <v>29</v>
      </c>
      <c r="D41" s="25">
        <f>VLOOKUP(B41,'Table 4 '!$B$4:$U$42,20,FALSE)</f>
        <v>0.41353917592654493</v>
      </c>
      <c r="E41" s="22"/>
      <c r="F41" s="23"/>
      <c r="G41" s="23"/>
      <c r="H41" s="23"/>
      <c r="I41" s="23"/>
      <c r="J41" s="23"/>
    </row>
    <row r="42" spans="2:10" ht="12" customHeight="1">
      <c r="B42" s="19" t="s">
        <v>28</v>
      </c>
      <c r="D42" s="25">
        <f>VLOOKUP(B42,'Table 4 '!$B$4:$U$42,20,FALSE)</f>
        <v>0.3459027916497646</v>
      </c>
      <c r="E42" s="22"/>
      <c r="F42" s="23"/>
      <c r="G42" s="23"/>
      <c r="H42" s="23"/>
      <c r="I42" s="23"/>
      <c r="J42" s="23"/>
    </row>
    <row r="43" spans="2:10" ht="12" customHeight="1">
      <c r="B43" s="19" t="s">
        <v>36</v>
      </c>
      <c r="D43" s="25">
        <f>VLOOKUP(B43,'Table 4 '!$B$4:$U$42,20,FALSE)</f>
        <v>0.0530288078887802</v>
      </c>
      <c r="E43" s="22"/>
      <c r="F43" s="23"/>
      <c r="G43" s="23"/>
      <c r="H43" s="23"/>
      <c r="I43" s="23"/>
      <c r="J43" s="23"/>
    </row>
    <row r="44" spans="2:7" ht="12" customHeight="1">
      <c r="B44" s="19" t="s">
        <v>37</v>
      </c>
      <c r="D44" s="25">
        <f>VLOOKUP(B44,'Table 4 '!$B$4:$U$42,20,FALSE)</f>
        <v>0.017210515724405153</v>
      </c>
      <c r="E44" s="22"/>
      <c r="F44" s="23"/>
      <c r="G44" s="23"/>
    </row>
    <row r="45" spans="2:6" ht="14.5" customHeight="1">
      <c r="B45" s="19" t="s">
        <v>33</v>
      </c>
      <c r="D45" s="25">
        <f>VLOOKUP(B45,'Table 4 '!$B$4:$U$42,20,FALSE)</f>
        <v>0</v>
      </c>
      <c r="F45" s="23"/>
    </row>
    <row r="46" ht="15" customHeight="1">
      <c r="A46" s="31"/>
    </row>
    <row r="47" spans="1:2" ht="12" customHeight="1">
      <c r="A47" s="31"/>
      <c r="B47" s="87" t="s">
        <v>57</v>
      </c>
    </row>
    <row r="49" ht="13">
      <c r="B49" s="48" t="s">
        <v>49</v>
      </c>
    </row>
    <row r="50" ht="13">
      <c r="B50" s="64" t="s">
        <v>47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U45"/>
  <sheetViews>
    <sheetView showGridLines="0" workbookViewId="0" topLeftCell="A3">
      <selection activeCell="A7" sqref="A7:XFD7"/>
    </sheetView>
  </sheetViews>
  <sheetFormatPr defaultColWidth="9.140625" defaultRowHeight="15"/>
  <cols>
    <col min="1" max="1" width="9.140625" style="48" customWidth="1"/>
    <col min="2" max="2" width="16.28125" style="48" customWidth="1"/>
    <col min="3" max="18" width="7.8515625" style="48" customWidth="1"/>
    <col min="19" max="21" width="9.140625" style="48" customWidth="1"/>
    <col min="22" max="16384" width="9.140625" style="48" customWidth="1"/>
  </cols>
  <sheetData>
    <row r="2" spans="2:20" ht="13">
      <c r="B2" s="46" t="s">
        <v>60</v>
      </c>
      <c r="C2" s="34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</row>
    <row r="3" spans="2:20" ht="13">
      <c r="B3" s="3" t="s">
        <v>31</v>
      </c>
      <c r="C3" s="34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</row>
    <row r="4" spans="2:21" ht="13">
      <c r="B4" s="4"/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2012</v>
      </c>
      <c r="L4" s="5">
        <v>2013</v>
      </c>
      <c r="M4" s="5">
        <v>2014</v>
      </c>
      <c r="N4" s="5">
        <v>2015</v>
      </c>
      <c r="O4" s="5">
        <v>2016</v>
      </c>
      <c r="P4" s="5">
        <v>2017</v>
      </c>
      <c r="Q4" s="5">
        <v>2018</v>
      </c>
      <c r="R4" s="5">
        <v>2019</v>
      </c>
      <c r="S4" s="5">
        <v>2020</v>
      </c>
      <c r="T4" s="5">
        <v>2021</v>
      </c>
      <c r="U4" s="6">
        <v>2022</v>
      </c>
    </row>
    <row r="5" spans="2:21" ht="13">
      <c r="B5" s="7" t="s">
        <v>42</v>
      </c>
      <c r="C5" s="8">
        <v>1.4320119311837443</v>
      </c>
      <c r="D5" s="8">
        <v>1.818865014905888</v>
      </c>
      <c r="E5" s="8">
        <v>2.4722441483801827</v>
      </c>
      <c r="F5" s="8">
        <v>2.8867378323280497</v>
      </c>
      <c r="G5" s="8">
        <v>4.132558363710814</v>
      </c>
      <c r="H5" s="8">
        <v>4.89071668793704</v>
      </c>
      <c r="I5" s="8">
        <v>5.499513015315827</v>
      </c>
      <c r="J5" s="8">
        <v>4.115484454210893</v>
      </c>
      <c r="K5" s="8">
        <v>5.766602802048696</v>
      </c>
      <c r="L5" s="8">
        <v>6.070440487006096</v>
      </c>
      <c r="M5" s="8">
        <v>6.552085232811117</v>
      </c>
      <c r="N5" s="8">
        <v>6.753371177700611</v>
      </c>
      <c r="O5" s="8">
        <v>7.165230493039311</v>
      </c>
      <c r="P5" s="8">
        <v>7.471410265465736</v>
      </c>
      <c r="Q5" s="8">
        <v>8.264739051647753</v>
      </c>
      <c r="R5" s="8">
        <v>8.803672769967115</v>
      </c>
      <c r="S5" s="8">
        <v>10.252922484431863</v>
      </c>
      <c r="T5" s="8">
        <v>9.107850770808062</v>
      </c>
      <c r="U5" s="9">
        <v>9.619478121839114</v>
      </c>
    </row>
    <row r="6" spans="2:21" ht="13">
      <c r="B6" s="10" t="s">
        <v>15</v>
      </c>
      <c r="C6" s="11">
        <v>0.642212355919921</v>
      </c>
      <c r="D6" s="11">
        <v>0.6634853714184132</v>
      </c>
      <c r="E6" s="11">
        <v>0.6761347909031068</v>
      </c>
      <c r="F6" s="11">
        <v>0.6709725125138263</v>
      </c>
      <c r="G6" s="11">
        <v>0.7117582281740507</v>
      </c>
      <c r="H6" s="11">
        <v>2.1899599777005974</v>
      </c>
      <c r="I6" s="11">
        <v>4.800259909359857</v>
      </c>
      <c r="J6" s="11">
        <v>4.802362844603731</v>
      </c>
      <c r="K6" s="11">
        <v>4.914488652936944</v>
      </c>
      <c r="L6" s="11">
        <v>5.087997810381598</v>
      </c>
      <c r="M6" s="11">
        <v>5.845070099511629</v>
      </c>
      <c r="N6" s="11">
        <v>3.9212376117871006</v>
      </c>
      <c r="O6" s="11">
        <v>6.029386814410093</v>
      </c>
      <c r="P6" s="11">
        <v>6.637323627475415</v>
      </c>
      <c r="Q6" s="11">
        <v>6.709170168792768</v>
      </c>
      <c r="R6" s="11">
        <v>6.816810062480965</v>
      </c>
      <c r="S6" s="11">
        <v>11.034626941936992</v>
      </c>
      <c r="T6" s="11">
        <v>10.264187528237805</v>
      </c>
      <c r="U6" s="11">
        <v>10.353979273709655</v>
      </c>
    </row>
    <row r="7" spans="2:21" ht="13">
      <c r="B7" s="10" t="s">
        <v>23</v>
      </c>
      <c r="C7" s="11">
        <v>0.971271264478557</v>
      </c>
      <c r="D7" s="11">
        <v>0.8840364159418173</v>
      </c>
      <c r="E7" s="11">
        <v>1.049441849598993</v>
      </c>
      <c r="F7" s="11">
        <v>0.9559844447125685</v>
      </c>
      <c r="G7" s="11">
        <v>0.9384560461963466</v>
      </c>
      <c r="H7" s="11">
        <v>1.0915989854120711</v>
      </c>
      <c r="I7" s="11">
        <v>1.4976282566427723</v>
      </c>
      <c r="J7" s="11">
        <v>0.8981867925615813</v>
      </c>
      <c r="K7" s="11">
        <v>0.6497256232164955</v>
      </c>
      <c r="L7" s="11">
        <v>5.885544499622419</v>
      </c>
      <c r="M7" s="11">
        <v>5.741757228291189</v>
      </c>
      <c r="N7" s="11">
        <v>6.491598428397008</v>
      </c>
      <c r="O7" s="11">
        <v>7.202599442290588</v>
      </c>
      <c r="P7" s="11">
        <v>7.272895380995815</v>
      </c>
      <c r="Q7" s="11">
        <v>8.075590982042568</v>
      </c>
      <c r="R7" s="11">
        <v>7.893056861664874</v>
      </c>
      <c r="S7" s="11">
        <v>9.100600468721714</v>
      </c>
      <c r="T7" s="11">
        <v>7.6125457475835185</v>
      </c>
      <c r="U7" s="11">
        <v>7.673363349179958</v>
      </c>
    </row>
    <row r="8" spans="2:21" ht="13">
      <c r="B8" s="10" t="s">
        <v>12</v>
      </c>
      <c r="C8" s="11">
        <v>1.2025317803015476</v>
      </c>
      <c r="D8" s="11">
        <v>1.0985853306448714</v>
      </c>
      <c r="E8" s="11">
        <v>1.0729177750958263</v>
      </c>
      <c r="F8" s="11">
        <v>1.0483132690210235</v>
      </c>
      <c r="G8" s="11">
        <v>2.842550913503556</v>
      </c>
      <c r="H8" s="11">
        <v>4.3122319407627705</v>
      </c>
      <c r="I8" s="11">
        <v>5.2199856525735235</v>
      </c>
      <c r="J8" s="11">
        <v>1.2852963918329234</v>
      </c>
      <c r="K8" s="11">
        <v>6.248678050710268</v>
      </c>
      <c r="L8" s="11">
        <v>6.444501652545487</v>
      </c>
      <c r="M8" s="11">
        <v>6.996770209951466</v>
      </c>
      <c r="N8" s="11">
        <v>6.5365140545931775</v>
      </c>
      <c r="O8" s="11">
        <v>6.496172921944515</v>
      </c>
      <c r="P8" s="11">
        <v>6.616399733191233</v>
      </c>
      <c r="Q8" s="11">
        <v>6.5560976523732855</v>
      </c>
      <c r="R8" s="11">
        <v>7.840791441450293</v>
      </c>
      <c r="S8" s="11">
        <v>9.38306143559183</v>
      </c>
      <c r="T8" s="11">
        <v>7.209710966176386</v>
      </c>
      <c r="U8" s="11">
        <v>7.196766490981925</v>
      </c>
    </row>
    <row r="9" spans="2:21" ht="13">
      <c r="B9" s="10" t="s">
        <v>1</v>
      </c>
      <c r="C9" s="11">
        <v>0.44486269215748414</v>
      </c>
      <c r="D9" s="11">
        <v>0.44299298379991625</v>
      </c>
      <c r="E9" s="11">
        <v>0.5208383332883895</v>
      </c>
      <c r="F9" s="11">
        <v>0.5346245050813023</v>
      </c>
      <c r="G9" s="11">
        <v>0.5403922470306245</v>
      </c>
      <c r="H9" s="11">
        <v>0.6929694479771151</v>
      </c>
      <c r="I9" s="11">
        <v>1.1496397704311931</v>
      </c>
      <c r="J9" s="11">
        <v>3.608696257893097</v>
      </c>
      <c r="K9" s="11">
        <v>6.277912751746903</v>
      </c>
      <c r="L9" s="11">
        <v>6.456261422868931</v>
      </c>
      <c r="M9" s="11">
        <v>6.556385086744418</v>
      </c>
      <c r="N9" s="11">
        <v>6.432085473750143</v>
      </c>
      <c r="O9" s="11">
        <v>6.731666275685461</v>
      </c>
      <c r="P9" s="11">
        <v>6.935453820028798</v>
      </c>
      <c r="Q9" s="11">
        <v>6.919770271420061</v>
      </c>
      <c r="R9" s="11">
        <v>7.110155520505268</v>
      </c>
      <c r="S9" s="11">
        <v>9.70055323164363</v>
      </c>
      <c r="T9" s="11">
        <v>10.511716809081955</v>
      </c>
      <c r="U9" s="11">
        <v>10.24114360414827</v>
      </c>
    </row>
    <row r="10" spans="2:21" ht="13">
      <c r="B10" s="10" t="s">
        <v>10</v>
      </c>
      <c r="C10" s="11">
        <v>2.1361137124008156</v>
      </c>
      <c r="D10" s="11">
        <v>3.9527954989071206</v>
      </c>
      <c r="E10" s="11">
        <v>6.701135651310662</v>
      </c>
      <c r="F10" s="11">
        <v>7.531845965540157</v>
      </c>
      <c r="G10" s="11">
        <v>6.315727563372198</v>
      </c>
      <c r="H10" s="11">
        <v>5.876887130109561</v>
      </c>
      <c r="I10" s="11">
        <v>6.4127993856734635</v>
      </c>
      <c r="J10" s="11">
        <v>6.460650603896978</v>
      </c>
      <c r="K10" s="11">
        <v>7.321823270219709</v>
      </c>
      <c r="L10" s="11">
        <v>7.2985947184168065</v>
      </c>
      <c r="M10" s="11">
        <v>6.899558215699245</v>
      </c>
      <c r="N10" s="11">
        <v>6.56851496549853</v>
      </c>
      <c r="O10" s="11">
        <v>7.012658384966036</v>
      </c>
      <c r="P10" s="11">
        <v>7.028081020188363</v>
      </c>
      <c r="Q10" s="11">
        <v>7.940755122464332</v>
      </c>
      <c r="R10" s="11">
        <v>7.629547473691234</v>
      </c>
      <c r="S10" s="11">
        <v>10.00826796373087</v>
      </c>
      <c r="T10" s="11">
        <v>8.08804268381144</v>
      </c>
      <c r="U10" s="11">
        <v>9.94111069279982</v>
      </c>
    </row>
    <row r="11" spans="2:21" ht="13">
      <c r="B11" s="10" t="s">
        <v>20</v>
      </c>
      <c r="C11" s="11">
        <v>0.20041394944904073</v>
      </c>
      <c r="D11" s="11">
        <v>0.23499726456030742</v>
      </c>
      <c r="E11" s="11">
        <v>0.1841614080185474</v>
      </c>
      <c r="F11" s="11">
        <v>0.16820407145162142</v>
      </c>
      <c r="G11" s="11">
        <v>0.18467754178511014</v>
      </c>
      <c r="H11" s="11">
        <v>0.43767892590420804</v>
      </c>
      <c r="I11" s="11">
        <v>0.43281142870462463</v>
      </c>
      <c r="J11" s="11">
        <v>0.44544505078082786</v>
      </c>
      <c r="K11" s="11">
        <v>0.4509378136215007</v>
      </c>
      <c r="L11" s="11">
        <v>0.4477130340390406</v>
      </c>
      <c r="M11" s="11">
        <v>0.41827051894748507</v>
      </c>
      <c r="N11" s="11">
        <v>0.4133915185803379</v>
      </c>
      <c r="O11" s="11">
        <v>0.4310392312387481</v>
      </c>
      <c r="P11" s="11">
        <v>0.4172191185486218</v>
      </c>
      <c r="Q11" s="11">
        <v>3.315439915638814</v>
      </c>
      <c r="R11" s="11">
        <v>6.2434400140689235</v>
      </c>
      <c r="S11" s="11">
        <v>12.164703580671045</v>
      </c>
      <c r="T11" s="11">
        <v>11.10005489843865</v>
      </c>
      <c r="U11" s="11">
        <v>8.47581020823797</v>
      </c>
    </row>
    <row r="12" spans="2:21" ht="13">
      <c r="B12" s="10" t="s">
        <v>3</v>
      </c>
      <c r="C12" s="11">
        <v>0.044068184594573206</v>
      </c>
      <c r="D12" s="11">
        <v>0.07525705547426621</v>
      </c>
      <c r="E12" s="11">
        <v>0.10186328835148424</v>
      </c>
      <c r="F12" s="11">
        <v>0.5033091849692279</v>
      </c>
      <c r="G12" s="11">
        <v>1.30459890827658</v>
      </c>
      <c r="H12" s="11">
        <v>1.9615128420674386</v>
      </c>
      <c r="I12" s="11">
        <v>2.491058101805211</v>
      </c>
      <c r="J12" s="11">
        <v>3.8435265160891707</v>
      </c>
      <c r="K12" s="11">
        <v>4.043516443399371</v>
      </c>
      <c r="L12" s="11">
        <v>4.897928545031525</v>
      </c>
      <c r="M12" s="11">
        <v>5.20375284931345</v>
      </c>
      <c r="N12" s="11">
        <v>5.941644884132042</v>
      </c>
      <c r="O12" s="11">
        <v>5.158945042400746</v>
      </c>
      <c r="P12" s="11">
        <v>7.442262824933279</v>
      </c>
      <c r="Q12" s="11">
        <v>7.185630943505634</v>
      </c>
      <c r="R12" s="11">
        <v>8.917210361814421</v>
      </c>
      <c r="S12" s="11">
        <v>10.186506826087015</v>
      </c>
      <c r="T12" s="11">
        <v>4.404503557409935</v>
      </c>
      <c r="U12" s="11">
        <v>5.511656702003675</v>
      </c>
    </row>
    <row r="13" spans="2:21" ht="13">
      <c r="B13" s="10" t="s">
        <v>27</v>
      </c>
      <c r="C13" s="11">
        <v>0.08662633304419394</v>
      </c>
      <c r="D13" s="11">
        <v>0.059097754239457505</v>
      </c>
      <c r="E13" s="11">
        <v>0.7346857050604894</v>
      </c>
      <c r="F13" s="11">
        <v>1.2694677978023732</v>
      </c>
      <c r="G13" s="11">
        <v>1.0616060250289818</v>
      </c>
      <c r="H13" s="11">
        <v>1.1018486522526092</v>
      </c>
      <c r="I13" s="11">
        <v>1.9153219790733256</v>
      </c>
      <c r="J13" s="11">
        <v>0.6001768900592537</v>
      </c>
      <c r="K13" s="11">
        <v>0.9027338371091514</v>
      </c>
      <c r="L13" s="11">
        <v>0.9801659917821892</v>
      </c>
      <c r="M13" s="11">
        <v>1.3259220953218287</v>
      </c>
      <c r="N13" s="11">
        <v>1.0998038044814156</v>
      </c>
      <c r="O13" s="11">
        <v>1.6237265211296672</v>
      </c>
      <c r="P13" s="11">
        <v>4.001399260633045</v>
      </c>
      <c r="Q13" s="11">
        <v>4.107660672564493</v>
      </c>
      <c r="R13" s="11">
        <v>4.048678463773358</v>
      </c>
      <c r="S13" s="11">
        <v>5.341367139500629</v>
      </c>
      <c r="T13" s="11">
        <v>4.412296570391269</v>
      </c>
      <c r="U13" s="11">
        <v>4.0807339340574655</v>
      </c>
    </row>
    <row r="14" spans="2:21" ht="13">
      <c r="B14" s="10" t="s">
        <v>25</v>
      </c>
      <c r="C14" s="11">
        <v>1.0349227097585632</v>
      </c>
      <c r="D14" s="11">
        <v>1.2665522936074</v>
      </c>
      <c r="E14" s="11">
        <v>0.8374489770541631</v>
      </c>
      <c r="F14" s="11">
        <v>1.3753410334437166</v>
      </c>
      <c r="G14" s="11">
        <v>2.164929800847764</v>
      </c>
      <c r="H14" s="11">
        <v>3.710220736693283</v>
      </c>
      <c r="I14" s="11">
        <v>5.017632828614729</v>
      </c>
      <c r="J14" s="11">
        <v>0.7666165409868434</v>
      </c>
      <c r="K14" s="11">
        <v>0.8685240672658631</v>
      </c>
      <c r="L14" s="11">
        <v>0.9498998574195555</v>
      </c>
      <c r="M14" s="11">
        <v>1.023855296024665</v>
      </c>
      <c r="N14" s="11">
        <v>1.087838309734115</v>
      </c>
      <c r="O14" s="11">
        <v>5.166778600667835</v>
      </c>
      <c r="P14" s="11">
        <v>5.7979367026111355</v>
      </c>
      <c r="Q14" s="11">
        <v>6.93845401350089</v>
      </c>
      <c r="R14" s="11">
        <v>7.610372370522358</v>
      </c>
      <c r="S14" s="11">
        <v>9.528242682705656</v>
      </c>
      <c r="T14" s="11">
        <v>9.194490263952035</v>
      </c>
      <c r="U14" s="11">
        <v>9.676436040252742</v>
      </c>
    </row>
    <row r="15" spans="2:21" ht="13">
      <c r="B15" s="10" t="s">
        <v>2</v>
      </c>
      <c r="C15" s="11">
        <v>0.7830946966976573</v>
      </c>
      <c r="D15" s="11">
        <v>0.7840972394804848</v>
      </c>
      <c r="E15" s="11">
        <v>0.7917182627341802</v>
      </c>
      <c r="F15" s="11">
        <v>0.8275520706370347</v>
      </c>
      <c r="G15" s="11">
        <v>6.245463239926505</v>
      </c>
      <c r="H15" s="11">
        <v>6.6489677249292845</v>
      </c>
      <c r="I15" s="11">
        <v>6.577309599535093</v>
      </c>
      <c r="J15" s="11">
        <v>0.9869950878159008</v>
      </c>
      <c r="K15" s="11">
        <v>7.414453942912262</v>
      </c>
      <c r="L15" s="11">
        <v>7.599761855608203</v>
      </c>
      <c r="M15" s="11">
        <v>8.24870568995403</v>
      </c>
      <c r="N15" s="11">
        <v>8.365805203782822</v>
      </c>
      <c r="O15" s="11">
        <v>8.405448220680348</v>
      </c>
      <c r="P15" s="11">
        <v>8.76467950480898</v>
      </c>
      <c r="Q15" s="11">
        <v>8.963053008825284</v>
      </c>
      <c r="R15" s="11">
        <v>9.248394053516604</v>
      </c>
      <c r="S15" s="11">
        <v>9.206847347476193</v>
      </c>
      <c r="T15" s="11">
        <v>8.276150067081376</v>
      </c>
      <c r="U15" s="11">
        <v>9.031208708372368</v>
      </c>
    </row>
    <row r="16" spans="2:21" ht="13">
      <c r="B16" s="10" t="s">
        <v>11</v>
      </c>
      <c r="C16" s="11">
        <v>0.9954502368756576</v>
      </c>
      <c r="D16" s="11">
        <v>1.0254402879566649</v>
      </c>
      <c r="E16" s="11">
        <v>1.0052971490909897</v>
      </c>
      <c r="F16" s="11">
        <v>1.1209643174879156</v>
      </c>
      <c r="G16" s="11">
        <v>1.0715365590002877</v>
      </c>
      <c r="H16" s="11">
        <v>1.2911838322121718</v>
      </c>
      <c r="I16" s="11">
        <v>1.12329490762965</v>
      </c>
      <c r="J16" s="11">
        <v>1.028755134184802</v>
      </c>
      <c r="K16" s="11">
        <v>1.048604408313438</v>
      </c>
      <c r="L16" s="11">
        <v>2.714734006523425</v>
      </c>
      <c r="M16" s="11">
        <v>2.65217652462813</v>
      </c>
      <c r="N16" s="11">
        <v>2.361053766720062</v>
      </c>
      <c r="O16" s="11">
        <v>1.2178206486071619</v>
      </c>
      <c r="P16" s="11">
        <v>1.1741393010821954</v>
      </c>
      <c r="Q16" s="11">
        <v>2.582108752458888</v>
      </c>
      <c r="R16" s="11">
        <v>5.854721901759543</v>
      </c>
      <c r="S16" s="11">
        <v>6.593413639285961</v>
      </c>
      <c r="T16" s="11">
        <v>6.9825451330084265</v>
      </c>
      <c r="U16" s="11">
        <v>2.3951711884780695</v>
      </c>
    </row>
    <row r="17" spans="2:21" ht="13">
      <c r="B17" s="10" t="s">
        <v>35</v>
      </c>
      <c r="C17" s="11">
        <v>1.213160210941267</v>
      </c>
      <c r="D17" s="11">
        <v>1.048224147751601</v>
      </c>
      <c r="E17" s="11">
        <v>0.9948296627398573</v>
      </c>
      <c r="F17" s="11">
        <v>0.9639194010974989</v>
      </c>
      <c r="G17" s="11">
        <v>2.616344070311509</v>
      </c>
      <c r="H17" s="11">
        <v>3.998968998992109</v>
      </c>
      <c r="I17" s="11">
        <v>4.915629283349431</v>
      </c>
      <c r="J17" s="11">
        <v>5.060101335292367</v>
      </c>
      <c r="K17" s="11">
        <v>6.155393912564176</v>
      </c>
      <c r="L17" s="11">
        <v>5.41113855891121</v>
      </c>
      <c r="M17" s="11">
        <v>5.019621668043282</v>
      </c>
      <c r="N17" s="11">
        <v>6.504548650523794</v>
      </c>
      <c r="O17" s="11">
        <v>7.413531163884417</v>
      </c>
      <c r="P17" s="11">
        <v>6.483827266010249</v>
      </c>
      <c r="Q17" s="11">
        <v>7.658901898706503</v>
      </c>
      <c r="R17" s="11">
        <v>9.046573948327257</v>
      </c>
      <c r="S17" s="11">
        <v>10.735875865855386</v>
      </c>
      <c r="T17" s="11">
        <v>10.120345200343925</v>
      </c>
      <c r="U17" s="11">
        <v>10.093681560024553</v>
      </c>
    </row>
    <row r="18" spans="2:21" ht="13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1.9207683073229294</v>
      </c>
      <c r="H18" s="11">
        <v>2.03553283065273</v>
      </c>
      <c r="I18" s="11">
        <v>1.993913649908071</v>
      </c>
      <c r="J18" s="11">
        <v>0</v>
      </c>
      <c r="K18" s="11">
        <v>0</v>
      </c>
      <c r="L18" s="11">
        <v>1.1265667018655403</v>
      </c>
      <c r="M18" s="11">
        <v>2.6796740344911343</v>
      </c>
      <c r="N18" s="11">
        <v>2.5214045897775255</v>
      </c>
      <c r="O18" s="11">
        <v>2.6711660214522657</v>
      </c>
      <c r="P18" s="11">
        <v>2.561288926989963</v>
      </c>
      <c r="Q18" s="11">
        <v>2.660778110939609</v>
      </c>
      <c r="R18" s="11">
        <v>3.3163933123389993</v>
      </c>
      <c r="S18" s="11">
        <v>7.400582869093178</v>
      </c>
      <c r="T18" s="11">
        <v>7.188487078367074</v>
      </c>
      <c r="U18" s="11">
        <v>7.2157001939668435</v>
      </c>
    </row>
    <row r="19" spans="2:21" ht="13">
      <c r="B19" s="10" t="s">
        <v>5</v>
      </c>
      <c r="C19" s="11">
        <v>2.138908784682052</v>
      </c>
      <c r="D19" s="11">
        <v>2.389284894945438</v>
      </c>
      <c r="E19" s="11">
        <v>2.1653064598049365</v>
      </c>
      <c r="F19" s="11">
        <v>1.6659242543946196</v>
      </c>
      <c r="G19" s="11">
        <v>1.6878799437331944</v>
      </c>
      <c r="H19" s="11">
        <v>1.888099175402581</v>
      </c>
      <c r="I19" s="11">
        <v>3.977517341280852</v>
      </c>
      <c r="J19" s="11">
        <v>4.090052877445814</v>
      </c>
      <c r="K19" s="11">
        <v>3.9947916388218436</v>
      </c>
      <c r="L19" s="11">
        <v>4.0291110108763</v>
      </c>
      <c r="M19" s="11">
        <v>4.075276323627589</v>
      </c>
      <c r="N19" s="11">
        <v>3.6391676695679345</v>
      </c>
      <c r="O19" s="11">
        <v>2.448517529306311</v>
      </c>
      <c r="P19" s="11">
        <v>2.2696307567490597</v>
      </c>
      <c r="Q19" s="11">
        <v>4.728794528402328</v>
      </c>
      <c r="R19" s="11">
        <v>4.553802726778599</v>
      </c>
      <c r="S19" s="11">
        <v>6.732954291500097</v>
      </c>
      <c r="T19" s="11">
        <v>6.435871119645458</v>
      </c>
      <c r="U19" s="11">
        <v>3.133838422754811</v>
      </c>
    </row>
    <row r="20" spans="2:21" ht="13">
      <c r="B20" s="10" t="s">
        <v>0</v>
      </c>
      <c r="C20" s="11">
        <v>0.44614340291712984</v>
      </c>
      <c r="D20" s="11">
        <v>0.656654122647192</v>
      </c>
      <c r="E20" s="11">
        <v>1.9053006624791136</v>
      </c>
      <c r="F20" s="11">
        <v>3.8211588146504245</v>
      </c>
      <c r="G20" s="11">
        <v>4.317534010775513</v>
      </c>
      <c r="H20" s="11">
        <v>4.480846163706512</v>
      </c>
      <c r="I20" s="11">
        <v>3.794044131199196</v>
      </c>
      <c r="J20" s="11">
        <v>3.827614884379222</v>
      </c>
      <c r="K20" s="11">
        <v>4.972831288629727</v>
      </c>
      <c r="L20" s="11">
        <v>4.835348356023374</v>
      </c>
      <c r="M20" s="11">
        <v>4.354947869816226</v>
      </c>
      <c r="N20" s="11">
        <v>4.582385550801877</v>
      </c>
      <c r="O20" s="11">
        <v>3.6487432673111617</v>
      </c>
      <c r="P20" s="11">
        <v>4.300252673180932</v>
      </c>
      <c r="Q20" s="11">
        <v>4.3334124071674704</v>
      </c>
      <c r="R20" s="11">
        <v>4.0486767611642245</v>
      </c>
      <c r="S20" s="11">
        <v>5.510876029653311</v>
      </c>
      <c r="T20" s="11">
        <v>6.462023364187589</v>
      </c>
      <c r="U20" s="11">
        <v>6.676873925281021</v>
      </c>
    </row>
    <row r="21" spans="2:21" ht="13">
      <c r="B21" s="10" t="s">
        <v>4</v>
      </c>
      <c r="C21" s="11">
        <v>0.13765558362630942</v>
      </c>
      <c r="D21" s="11">
        <v>0.15875973803889118</v>
      </c>
      <c r="E21" s="11">
        <v>0.18904790893858212</v>
      </c>
      <c r="F21" s="11">
        <v>2.2029304702864883</v>
      </c>
      <c r="G21" s="11">
        <v>2.173358536995668</v>
      </c>
      <c r="H21" s="11">
        <v>2.2325118502114916</v>
      </c>
      <c r="I21" s="11">
        <v>2.09328813408899</v>
      </c>
      <c r="J21" s="11">
        <v>2.3596623739422675</v>
      </c>
      <c r="K21" s="11">
        <v>2.826501150293114</v>
      </c>
      <c r="L21" s="11">
        <v>4.073718112145791</v>
      </c>
      <c r="M21" s="11">
        <v>5.550474860018741</v>
      </c>
      <c r="N21" s="11">
        <v>6.699748363835242</v>
      </c>
      <c r="O21" s="11">
        <v>5.964990215533406</v>
      </c>
      <c r="P21" s="11">
        <v>6.47814629157263</v>
      </c>
      <c r="Q21" s="11">
        <v>6.596486626552251</v>
      </c>
      <c r="R21" s="11">
        <v>7.706786204124858</v>
      </c>
      <c r="S21" s="11">
        <v>12.580656489765706</v>
      </c>
      <c r="T21" s="11">
        <v>7.9624803453410635</v>
      </c>
      <c r="U21" s="11">
        <v>8.715484291442811</v>
      </c>
    </row>
    <row r="22" spans="2:21" ht="13">
      <c r="B22" s="10" t="s">
        <v>22</v>
      </c>
      <c r="C22" s="11">
        <v>1.0163256602175914</v>
      </c>
      <c r="D22" s="11">
        <v>1.0061074686797715</v>
      </c>
      <c r="E22" s="11">
        <v>1.2174998239130734</v>
      </c>
      <c r="F22" s="11">
        <v>1.6331533421140754</v>
      </c>
      <c r="G22" s="11">
        <v>5.182604809398163</v>
      </c>
      <c r="H22" s="11">
        <v>5.886900724925442</v>
      </c>
      <c r="I22" s="11">
        <v>6.162510178026874</v>
      </c>
      <c r="J22" s="11">
        <v>6.174031384410663</v>
      </c>
      <c r="K22" s="11">
        <v>5.9983060531384025</v>
      </c>
      <c r="L22" s="11">
        <v>6.341128708630202</v>
      </c>
      <c r="M22" s="11">
        <v>7.001364744767599</v>
      </c>
      <c r="N22" s="11">
        <v>7.168674699516639</v>
      </c>
      <c r="O22" s="11">
        <v>7.7682735176332285</v>
      </c>
      <c r="P22" s="11">
        <v>7.731064273892264</v>
      </c>
      <c r="Q22" s="11">
        <v>7.745953574166078</v>
      </c>
      <c r="R22" s="11">
        <v>8.056882039599863</v>
      </c>
      <c r="S22" s="11">
        <v>11.571308759505426</v>
      </c>
      <c r="T22" s="11">
        <v>6.159049450533081</v>
      </c>
      <c r="U22" s="11">
        <v>7.763066883312851</v>
      </c>
    </row>
    <row r="23" spans="2:21" ht="13">
      <c r="B23" s="10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2.0158454572471283</v>
      </c>
      <c r="K23" s="11">
        <v>3.215805398207149</v>
      </c>
      <c r="L23" s="11">
        <v>3.4839840767872268</v>
      </c>
      <c r="M23" s="11">
        <v>4.667026697621409</v>
      </c>
      <c r="N23" s="11">
        <v>4.678784775634352</v>
      </c>
      <c r="O23" s="11">
        <v>5.269069368500648</v>
      </c>
      <c r="P23" s="11">
        <v>6.825758895910577</v>
      </c>
      <c r="Q23" s="11">
        <v>8.019080915840174</v>
      </c>
      <c r="R23" s="11">
        <v>8.90228317401259</v>
      </c>
      <c r="S23" s="11">
        <v>10.586393943515207</v>
      </c>
      <c r="T23" s="11">
        <v>10.501982977637184</v>
      </c>
      <c r="U23" s="11">
        <v>10.467116681943097</v>
      </c>
    </row>
    <row r="24" spans="2:21" ht="13">
      <c r="B24" s="10" t="s">
        <v>18</v>
      </c>
      <c r="C24" s="11">
        <v>0.5146764114101203</v>
      </c>
      <c r="D24" s="11">
        <v>0.498614135543357</v>
      </c>
      <c r="E24" s="11">
        <v>0.8503787778353268</v>
      </c>
      <c r="F24" s="11">
        <v>3.1823923645307124</v>
      </c>
      <c r="G24" s="11">
        <v>2.981239239746045</v>
      </c>
      <c r="H24" s="11">
        <v>4.569590145780293</v>
      </c>
      <c r="I24" s="11">
        <v>3.396792888856677</v>
      </c>
      <c r="J24" s="11">
        <v>5.0681040455581705</v>
      </c>
      <c r="K24" s="11">
        <v>5.216536718034235</v>
      </c>
      <c r="L24" s="11">
        <v>5.34261118449027</v>
      </c>
      <c r="M24" s="11">
        <v>6.562474850786614</v>
      </c>
      <c r="N24" s="11">
        <v>5.597322407201485</v>
      </c>
      <c r="O24" s="11">
        <v>4.761031584025484</v>
      </c>
      <c r="P24" s="11">
        <v>5.8423599815947815</v>
      </c>
      <c r="Q24" s="11">
        <v>9.483217750239971</v>
      </c>
      <c r="R24" s="11">
        <v>12.32563254908678</v>
      </c>
      <c r="S24" s="11">
        <v>12.63122385370154</v>
      </c>
      <c r="T24" s="11">
        <v>8.994604637090184</v>
      </c>
      <c r="U24" s="11">
        <v>10.81110401776712</v>
      </c>
    </row>
    <row r="25" spans="2:21" ht="13">
      <c r="B25" s="10" t="s">
        <v>16</v>
      </c>
      <c r="C25" s="11">
        <v>4.532344225591829</v>
      </c>
      <c r="D25" s="11">
        <v>5.069670660214573</v>
      </c>
      <c r="E25" s="11">
        <v>7.532470868781932</v>
      </c>
      <c r="F25" s="11">
        <v>8.241116249496143</v>
      </c>
      <c r="G25" s="11">
        <v>9.559864201077964</v>
      </c>
      <c r="H25" s="11">
        <v>11.174533953330695</v>
      </c>
      <c r="I25" s="11">
        <v>10.705444335295008</v>
      </c>
      <c r="J25" s="11">
        <v>10.07677821875598</v>
      </c>
      <c r="K25" s="11">
        <v>10.030882080901089</v>
      </c>
      <c r="L25" s="11">
        <v>9.695433663743708</v>
      </c>
      <c r="M25" s="11">
        <v>10.98348400533475</v>
      </c>
      <c r="N25" s="11">
        <v>11.4091046749565</v>
      </c>
      <c r="O25" s="11">
        <v>10.582886600507456</v>
      </c>
      <c r="P25" s="11">
        <v>9.702855528877107</v>
      </c>
      <c r="Q25" s="11">
        <v>9.930594760373642</v>
      </c>
      <c r="R25" s="11">
        <v>10.051265438730859</v>
      </c>
      <c r="S25" s="11">
        <v>10.28311536398386</v>
      </c>
      <c r="T25" s="11">
        <v>9.471104763014894</v>
      </c>
      <c r="U25" s="11">
        <v>10.139431350744859</v>
      </c>
    </row>
    <row r="26" spans="2:21" ht="13">
      <c r="B26" s="10" t="s">
        <v>6</v>
      </c>
      <c r="C26" s="11">
        <v>1.581325423064586</v>
      </c>
      <c r="D26" s="11">
        <v>1.7458004217746816</v>
      </c>
      <c r="E26" s="11">
        <v>1.8171809345787875</v>
      </c>
      <c r="F26" s="11">
        <v>1.7455485536137256</v>
      </c>
      <c r="G26" s="11">
        <v>4.1428936250704655</v>
      </c>
      <c r="H26" s="11">
        <v>5.407812219643174</v>
      </c>
      <c r="I26" s="11">
        <v>6.639815312332097</v>
      </c>
      <c r="J26" s="11">
        <v>6.918083778994137</v>
      </c>
      <c r="K26" s="11">
        <v>6.533420551192874</v>
      </c>
      <c r="L26" s="11">
        <v>6.665894680940411</v>
      </c>
      <c r="M26" s="11">
        <v>6.319292645286658</v>
      </c>
      <c r="N26" s="11">
        <v>5.685965440955055</v>
      </c>
      <c r="O26" s="11">
        <v>3.973589136450516</v>
      </c>
      <c r="P26" s="11">
        <v>4.231993931485612</v>
      </c>
      <c r="Q26" s="11">
        <v>5.7199741039731835</v>
      </c>
      <c r="R26" s="11">
        <v>6.199830151278904</v>
      </c>
      <c r="S26" s="11">
        <v>6.57522955224497</v>
      </c>
      <c r="T26" s="11">
        <v>5.676526603327237</v>
      </c>
      <c r="U26" s="11">
        <v>5.79275440553819</v>
      </c>
    </row>
    <row r="27" spans="2:21" ht="13">
      <c r="B27" s="10" t="s">
        <v>13</v>
      </c>
      <c r="C27" s="11">
        <v>0.42364948570787947</v>
      </c>
      <c r="D27" s="11">
        <v>0.4503939581783825</v>
      </c>
      <c r="E27" s="11">
        <v>1.6306801237009394</v>
      </c>
      <c r="F27" s="11">
        <v>2.4328101022937716</v>
      </c>
      <c r="G27" s="11">
        <v>2.5149263142797187</v>
      </c>
      <c r="H27" s="11">
        <v>3.884862667385907</v>
      </c>
      <c r="I27" s="11">
        <v>5.548456837903295</v>
      </c>
      <c r="J27" s="11">
        <v>0.6945352862651916</v>
      </c>
      <c r="K27" s="11">
        <v>0.8066703493353851</v>
      </c>
      <c r="L27" s="11">
        <v>0.925039771517183</v>
      </c>
      <c r="M27" s="11">
        <v>3.6667467191647978</v>
      </c>
      <c r="N27" s="11">
        <v>7.431303844946623</v>
      </c>
      <c r="O27" s="11">
        <v>7.6467400920732755</v>
      </c>
      <c r="P27" s="11">
        <v>7.913761235943051</v>
      </c>
      <c r="Q27" s="11">
        <v>9.037264891339778</v>
      </c>
      <c r="R27" s="11">
        <v>9.08891543918512</v>
      </c>
      <c r="S27" s="11">
        <v>9.700517938579722</v>
      </c>
      <c r="T27" s="11">
        <v>8.608841222980534</v>
      </c>
      <c r="U27" s="11">
        <v>8.705511709537237</v>
      </c>
    </row>
    <row r="28" spans="2:21" ht="13">
      <c r="B28" s="10" t="s">
        <v>7</v>
      </c>
      <c r="C28" s="11">
        <v>1.8193194075044075</v>
      </c>
      <c r="D28" s="11">
        <v>1.871524897722871</v>
      </c>
      <c r="E28" s="11">
        <v>1.5375216081115484</v>
      </c>
      <c r="F28" s="11">
        <v>1.6410034333396044</v>
      </c>
      <c r="G28" s="11">
        <v>1.3454118045730201</v>
      </c>
      <c r="H28" s="11">
        <v>1.2974435900894905</v>
      </c>
      <c r="I28" s="11">
        <v>1.3662559207442808</v>
      </c>
      <c r="J28" s="11">
        <v>5.534935398711388</v>
      </c>
      <c r="K28" s="11">
        <v>4.962035123837999</v>
      </c>
      <c r="L28" s="11">
        <v>5.444742737062544</v>
      </c>
      <c r="M28" s="11">
        <v>4.675417841359202</v>
      </c>
      <c r="N28" s="11">
        <v>5.488172031991197</v>
      </c>
      <c r="O28" s="11">
        <v>6.169060013604022</v>
      </c>
      <c r="P28" s="11">
        <v>6.558226692016386</v>
      </c>
      <c r="Q28" s="11">
        <v>6.341891576013559</v>
      </c>
      <c r="R28" s="11">
        <v>7.846368949488655</v>
      </c>
      <c r="S28" s="11">
        <v>8.540161877886506</v>
      </c>
      <c r="T28" s="11">
        <v>8.916582761470973</v>
      </c>
      <c r="U28" s="11">
        <v>8.234992970933877</v>
      </c>
    </row>
    <row r="29" spans="2:21" ht="13">
      <c r="B29" s="10" t="s">
        <v>17</v>
      </c>
      <c r="C29" s="11">
        <v>0.8504319435102979</v>
      </c>
      <c r="D29" s="11">
        <v>0.8307788496986426</v>
      </c>
      <c r="E29" s="11">
        <v>1.0564553328143913</v>
      </c>
      <c r="F29" s="11">
        <v>1.4725668740933298</v>
      </c>
      <c r="G29" s="11">
        <v>1.7733389843202347</v>
      </c>
      <c r="H29" s="11">
        <v>2.250818708463116</v>
      </c>
      <c r="I29" s="11">
        <v>3.117918255980375</v>
      </c>
      <c r="J29" s="11">
        <v>2.4767056179030007</v>
      </c>
      <c r="K29" s="11">
        <v>3.251731188360722</v>
      </c>
      <c r="L29" s="11">
        <v>3.7694201903568056</v>
      </c>
      <c r="M29" s="11">
        <v>2.8757435283905832</v>
      </c>
      <c r="N29" s="11">
        <v>2.2419959062991635</v>
      </c>
      <c r="O29" s="11">
        <v>1.6013750335151966</v>
      </c>
      <c r="P29" s="11">
        <v>2.5708798372594712</v>
      </c>
      <c r="Q29" s="11">
        <v>5.480164700045914</v>
      </c>
      <c r="R29" s="11">
        <v>7.982572321126358</v>
      </c>
      <c r="S29" s="11">
        <v>10.910520841490918</v>
      </c>
      <c r="T29" s="11">
        <v>10.640733299347517</v>
      </c>
      <c r="U29" s="11">
        <v>7.828247265061162</v>
      </c>
    </row>
    <row r="30" spans="2:21" ht="13">
      <c r="B30" s="10" t="s">
        <v>30</v>
      </c>
      <c r="C30" s="11">
        <v>1.50033620763734</v>
      </c>
      <c r="D30" s="11">
        <v>1.6603128031354584</v>
      </c>
      <c r="E30" s="11">
        <v>3.2947618404815735</v>
      </c>
      <c r="F30" s="11">
        <v>3.994417221460203</v>
      </c>
      <c r="G30" s="11">
        <v>4.278330154741854</v>
      </c>
      <c r="H30" s="11">
        <v>5.364423650858036</v>
      </c>
      <c r="I30" s="11">
        <v>5.292419808437935</v>
      </c>
      <c r="J30" s="11">
        <v>5.7268671511803815</v>
      </c>
      <c r="K30" s="11">
        <v>5.595710209268391</v>
      </c>
      <c r="L30" s="11">
        <v>6.212045961535651</v>
      </c>
      <c r="M30" s="11">
        <v>7.951175372722477</v>
      </c>
      <c r="N30" s="11">
        <v>8.63087225513653</v>
      </c>
      <c r="O30" s="11">
        <v>7.764511215213239</v>
      </c>
      <c r="P30" s="11">
        <v>6.94959971268468</v>
      </c>
      <c r="Q30" s="11">
        <v>6.9880338293917434</v>
      </c>
      <c r="R30" s="11">
        <v>8.308086013210135</v>
      </c>
      <c r="S30" s="11">
        <v>9.259345264554861</v>
      </c>
      <c r="T30" s="11">
        <v>8.753229831740256</v>
      </c>
      <c r="U30" s="11">
        <v>8.931934398696916</v>
      </c>
    </row>
    <row r="31" spans="2:21" ht="13">
      <c r="B31" s="10" t="s">
        <v>26</v>
      </c>
      <c r="C31" s="11">
        <v>1.0096230190699726</v>
      </c>
      <c r="D31" s="11">
        <v>0.9095603093946864</v>
      </c>
      <c r="E31" s="11">
        <v>0.9564976670187318</v>
      </c>
      <c r="F31" s="11">
        <v>1.0253630356593282</v>
      </c>
      <c r="G31" s="11">
        <v>2.909481342155431</v>
      </c>
      <c r="H31" s="11">
        <v>4.556315922964795</v>
      </c>
      <c r="I31" s="11">
        <v>4.386455861612539</v>
      </c>
      <c r="J31" s="11">
        <v>1.0036837889833001</v>
      </c>
      <c r="K31" s="11">
        <v>1.0493003937793202</v>
      </c>
      <c r="L31" s="11">
        <v>10.665278407063983</v>
      </c>
      <c r="M31" s="11">
        <v>24.123795058888728</v>
      </c>
      <c r="N31" s="11">
        <v>24.566902197965376</v>
      </c>
      <c r="O31" s="11">
        <v>8.81610859845005</v>
      </c>
      <c r="P31" s="11">
        <v>18.678503195193077</v>
      </c>
      <c r="Q31" s="11">
        <v>14.771641724728433</v>
      </c>
      <c r="R31" s="11">
        <v>14.845332278431522</v>
      </c>
      <c r="S31" s="11">
        <v>14.310467697477797</v>
      </c>
      <c r="T31" s="11">
        <v>20.715146334461274</v>
      </c>
      <c r="U31" s="11">
        <v>18.828978849426615</v>
      </c>
    </row>
    <row r="32" spans="2:21" ht="13">
      <c r="B32" s="12" t="s">
        <v>21</v>
      </c>
      <c r="C32" s="13">
        <v>6.288179405133176</v>
      </c>
      <c r="D32" s="13">
        <v>6.5959851783701815</v>
      </c>
      <c r="E32" s="13">
        <v>7.509305773034784</v>
      </c>
      <c r="F32" s="13">
        <v>8.421133190861338</v>
      </c>
      <c r="G32" s="13">
        <v>8.693137315543845</v>
      </c>
      <c r="H32" s="13">
        <v>9.355687166195038</v>
      </c>
      <c r="I32" s="13">
        <v>9.626667998870072</v>
      </c>
      <c r="J32" s="13">
        <v>11.938189261155019</v>
      </c>
      <c r="K32" s="13">
        <v>13.776766256650447</v>
      </c>
      <c r="L32" s="13">
        <v>15.3152651286966</v>
      </c>
      <c r="M32" s="13">
        <v>18.830993780923794</v>
      </c>
      <c r="N32" s="13">
        <v>21.489530778499024</v>
      </c>
      <c r="O32" s="13">
        <v>26.559872225536772</v>
      </c>
      <c r="P32" s="13">
        <v>26.84216903193771</v>
      </c>
      <c r="Q32" s="13">
        <v>29.695598098624437</v>
      </c>
      <c r="R32" s="13">
        <v>30.309034148700665</v>
      </c>
      <c r="S32" s="13">
        <v>31.854276537608612</v>
      </c>
      <c r="T32" s="13">
        <v>28.634803534546087</v>
      </c>
      <c r="U32" s="13">
        <v>29.158025239955915</v>
      </c>
    </row>
    <row r="33" spans="2:21" ht="13">
      <c r="B33" s="39" t="s">
        <v>34</v>
      </c>
      <c r="C33" s="16">
        <v>0</v>
      </c>
      <c r="D33" s="16">
        <v>0</v>
      </c>
      <c r="E33" s="16">
        <v>0</v>
      </c>
      <c r="F33" s="16">
        <v>0.07162012684720243</v>
      </c>
      <c r="G33" s="16">
        <v>0.10670343831310071</v>
      </c>
      <c r="H33" s="16">
        <v>0.13462007690171893</v>
      </c>
      <c r="I33" s="16">
        <v>0.19413534763463725</v>
      </c>
      <c r="J33" s="16">
        <v>0.8716970852628712</v>
      </c>
      <c r="K33" s="16">
        <v>1.3383444862040517</v>
      </c>
      <c r="L33" s="16">
        <v>2.038586245812658</v>
      </c>
      <c r="M33" s="16">
        <v>2.2561312446219173</v>
      </c>
      <c r="N33" s="16">
        <v>6.094651695474775</v>
      </c>
      <c r="O33" s="16">
        <v>6.297117175646451</v>
      </c>
      <c r="P33" s="16">
        <v>6.99898358477546</v>
      </c>
      <c r="Q33" s="16">
        <v>8.39647140355677</v>
      </c>
      <c r="R33" s="16">
        <v>9.291858814963494</v>
      </c>
      <c r="S33" s="16">
        <v>11.959306869592197</v>
      </c>
      <c r="T33" s="16">
        <v>12.720600289439346</v>
      </c>
      <c r="U33" s="16" t="s">
        <v>8</v>
      </c>
    </row>
    <row r="34" spans="2:21" ht="13">
      <c r="B34" s="85" t="s">
        <v>14</v>
      </c>
      <c r="C34" s="14">
        <v>3.0945190993463614</v>
      </c>
      <c r="D34" s="14">
        <v>3.0738644566777</v>
      </c>
      <c r="E34" s="14">
        <v>3.314400299886318</v>
      </c>
      <c r="F34" s="14">
        <v>3.7422853767432582</v>
      </c>
      <c r="G34" s="14">
        <v>5.293717921518267</v>
      </c>
      <c r="H34" s="14">
        <v>5.568946607297863</v>
      </c>
      <c r="I34" s="14">
        <v>5.391103836242768</v>
      </c>
      <c r="J34" s="14">
        <v>2.6829681600656072</v>
      </c>
      <c r="K34" s="14">
        <v>3.0070209902881944</v>
      </c>
      <c r="L34" s="14">
        <v>3.19037017463386</v>
      </c>
      <c r="M34" s="14">
        <v>6.156291334279475</v>
      </c>
      <c r="N34" s="14">
        <v>7.70992066504398</v>
      </c>
      <c r="O34" s="14">
        <v>13.763363547801488</v>
      </c>
      <c r="P34" s="14">
        <v>19.228301093622374</v>
      </c>
      <c r="Q34" s="14">
        <v>20.317975650072658</v>
      </c>
      <c r="R34" s="14">
        <v>25.66833344766563</v>
      </c>
      <c r="S34" s="14">
        <v>28.689787788735938</v>
      </c>
      <c r="T34" s="14">
        <v>20.660411761281168</v>
      </c>
      <c r="U34" s="14">
        <v>23.68937803617303</v>
      </c>
    </row>
    <row r="35" spans="2:21" ht="13">
      <c r="B35" s="86" t="s">
        <v>28</v>
      </c>
      <c r="C35" s="16" t="s">
        <v>8</v>
      </c>
      <c r="D35" s="16">
        <v>0.4980797134773436</v>
      </c>
      <c r="E35" s="16">
        <v>0.5046600631205062</v>
      </c>
      <c r="F35" s="16">
        <v>0.9961123314415623</v>
      </c>
      <c r="G35" s="16">
        <v>0.8812351788862244</v>
      </c>
      <c r="H35" s="16">
        <v>0.6969894649283803</v>
      </c>
      <c r="I35" s="16">
        <v>0.7867995310112236</v>
      </c>
      <c r="J35" s="16">
        <v>0.6131773072569202</v>
      </c>
      <c r="K35" s="16">
        <v>0.7359808968958521</v>
      </c>
      <c r="L35" s="16">
        <v>1.0966975984601306</v>
      </c>
      <c r="M35" s="16">
        <v>1.0707162745946333</v>
      </c>
      <c r="N35" s="16">
        <v>1.187907469556828</v>
      </c>
      <c r="O35" s="16">
        <v>1.1023688246780603</v>
      </c>
      <c r="P35" s="16">
        <v>0.9518313318749003</v>
      </c>
      <c r="Q35" s="16">
        <v>0.8596164197730842</v>
      </c>
      <c r="R35" s="16">
        <v>0.8651969347235875</v>
      </c>
      <c r="S35" s="16">
        <v>0.6319647026896791</v>
      </c>
      <c r="T35" s="16">
        <v>0.2777309706291243</v>
      </c>
      <c r="U35" s="16">
        <v>0.3459027916497646</v>
      </c>
    </row>
    <row r="36" spans="2:21" ht="13">
      <c r="B36" s="55" t="s">
        <v>9</v>
      </c>
      <c r="C36" s="11">
        <v>0.45161656868217537</v>
      </c>
      <c r="D36" s="11">
        <v>0.4449080472553432</v>
      </c>
      <c r="E36" s="11">
        <v>0.42852637006487954</v>
      </c>
      <c r="F36" s="11">
        <v>0.6648327795316372</v>
      </c>
      <c r="G36" s="11">
        <v>0.6768093751822776</v>
      </c>
      <c r="H36" s="11">
        <v>1.464834866382344</v>
      </c>
      <c r="I36" s="11">
        <v>0.672368018525201</v>
      </c>
      <c r="J36" s="11">
        <v>1.878616928490454</v>
      </c>
      <c r="K36" s="11">
        <v>2.000596025089984</v>
      </c>
      <c r="L36" s="11">
        <v>1.6816793151529341</v>
      </c>
      <c r="M36" s="11">
        <v>1.1661940526851016</v>
      </c>
      <c r="N36" s="11">
        <v>1.1777625405916858</v>
      </c>
      <c r="O36" s="11">
        <v>1.232359252752641</v>
      </c>
      <c r="P36" s="11">
        <v>1.2080164263510031</v>
      </c>
      <c r="Q36" s="11">
        <v>1.184562278685614</v>
      </c>
      <c r="R36" s="11">
        <v>1.1374682162382377</v>
      </c>
      <c r="S36" s="11">
        <v>1.173937689847452</v>
      </c>
      <c r="T36" s="11">
        <v>0.6182098961950031</v>
      </c>
      <c r="U36" s="11">
        <v>0.6017480892642498</v>
      </c>
    </row>
    <row r="37" spans="2:21" ht="13">
      <c r="B37" s="55" t="s">
        <v>44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11" t="s">
        <v>8</v>
      </c>
      <c r="I37" s="11" t="s">
        <v>8</v>
      </c>
      <c r="J37" s="11" t="s">
        <v>8</v>
      </c>
      <c r="K37" s="11" t="s">
        <v>8</v>
      </c>
      <c r="L37" s="11" t="s">
        <v>8</v>
      </c>
      <c r="M37" s="11">
        <v>24.872792461563222</v>
      </c>
      <c r="N37" s="11">
        <v>26.60692656963179</v>
      </c>
      <c r="O37" s="11">
        <v>25.357544977129486</v>
      </c>
      <c r="P37" s="11">
        <v>23.240527186948785</v>
      </c>
      <c r="Q37" s="11">
        <v>35.972197422176734</v>
      </c>
      <c r="R37" s="11">
        <v>37.453976588199644</v>
      </c>
      <c r="S37" s="11">
        <v>39.83516043239989</v>
      </c>
      <c r="T37" s="11">
        <v>36.56177815091661</v>
      </c>
      <c r="U37" s="11" t="s">
        <v>8</v>
      </c>
    </row>
    <row r="38" spans="2:21" ht="13">
      <c r="B38" s="55" t="s">
        <v>29</v>
      </c>
      <c r="C38" s="11">
        <v>0.09860259795852261</v>
      </c>
      <c r="D38" s="11">
        <v>0.09513351621067734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0.2034051129374583</v>
      </c>
      <c r="S38" s="11">
        <v>0.3471259400055726</v>
      </c>
      <c r="T38" s="11">
        <v>0.33140647931980255</v>
      </c>
      <c r="U38" s="11">
        <v>0.41353917592654493</v>
      </c>
    </row>
    <row r="39" spans="2:21" ht="13">
      <c r="B39" s="55" t="s">
        <v>36</v>
      </c>
      <c r="C39" s="11">
        <v>0.20250048374635346</v>
      </c>
      <c r="D39" s="11">
        <v>0.2430236546086499</v>
      </c>
      <c r="E39" s="11">
        <v>0.2801947018265826</v>
      </c>
      <c r="F39" s="11">
        <v>0.2819206078084733</v>
      </c>
      <c r="G39" s="11">
        <v>0.28311877695677057</v>
      </c>
      <c r="H39" s="11">
        <v>0.23330676682866316</v>
      </c>
      <c r="I39" s="11">
        <v>0.19762148160648468</v>
      </c>
      <c r="J39" s="11">
        <v>0.1749204932794491</v>
      </c>
      <c r="K39" s="11">
        <v>0.1882056501838759</v>
      </c>
      <c r="L39" s="11">
        <v>0.1817532549830503</v>
      </c>
      <c r="M39" s="11">
        <v>0.21055718235569063</v>
      </c>
      <c r="N39" s="11">
        <v>0.1816286830432053</v>
      </c>
      <c r="O39" s="11">
        <v>0.14013955198098782</v>
      </c>
      <c r="P39" s="11">
        <v>0.135000272038624</v>
      </c>
      <c r="Q39" s="11">
        <v>0.11845459807314923</v>
      </c>
      <c r="R39" s="11">
        <v>0.13555163308025442</v>
      </c>
      <c r="S39" s="11">
        <v>0.14773181884402672</v>
      </c>
      <c r="T39" s="11">
        <v>0.06205447853081963</v>
      </c>
      <c r="U39" s="11">
        <v>0.0530288078887802</v>
      </c>
    </row>
    <row r="40" spans="2:21" ht="13">
      <c r="B40" s="55" t="s">
        <v>33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2:21" ht="15" customHeight="1">
      <c r="B41" s="55" t="s">
        <v>37</v>
      </c>
      <c r="C41" s="11">
        <v>15.869999999999997</v>
      </c>
      <c r="D41" s="11">
        <v>15.869999999999997</v>
      </c>
      <c r="E41" s="11">
        <v>15.869999999999997</v>
      </c>
      <c r="F41" s="11">
        <v>16.4</v>
      </c>
      <c r="G41" s="11">
        <v>16.89</v>
      </c>
      <c r="H41" s="11">
        <v>17.66</v>
      </c>
      <c r="I41" s="11">
        <v>0.13118735221054606</v>
      </c>
      <c r="J41" s="11">
        <v>0.1482563694267516</v>
      </c>
      <c r="K41" s="11">
        <v>0.18908158142167286</v>
      </c>
      <c r="L41" s="11">
        <v>0.21352158295071796</v>
      </c>
      <c r="M41" s="11">
        <v>0.17744306245623398</v>
      </c>
      <c r="N41" s="11">
        <v>0.18354776704748033</v>
      </c>
      <c r="O41" s="11">
        <v>0.2362288270069599</v>
      </c>
      <c r="P41" s="11">
        <v>0.32011615744161037</v>
      </c>
      <c r="Q41" s="11">
        <v>0.28007721758813225</v>
      </c>
      <c r="R41" s="11">
        <v>0.17449459877879409</v>
      </c>
      <c r="S41" s="11">
        <v>0.17945992170855235</v>
      </c>
      <c r="T41" s="11">
        <v>0.01651894513709631</v>
      </c>
      <c r="U41" s="11">
        <v>0.017210515724405153</v>
      </c>
    </row>
    <row r="42" spans="2:21" ht="13">
      <c r="B42" s="56" t="s">
        <v>43</v>
      </c>
      <c r="C42" s="18" t="s">
        <v>8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>
        <v>1.3625500952261278</v>
      </c>
      <c r="U42" s="18">
        <v>1.5526206569155803</v>
      </c>
    </row>
    <row r="43" ht="15">
      <c r="B43" s="57" t="s">
        <v>54</v>
      </c>
    </row>
    <row r="44" ht="15">
      <c r="B44" s="57" t="s">
        <v>51</v>
      </c>
    </row>
    <row r="45" ht="13">
      <c r="B45" s="62" t="s">
        <v>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2023-12-20T08:19:30Z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1e79f9af-6424-478f-afe4-c5d045090ed5</vt:lpwstr>
  </property>
  <property fmtid="{D5CDD505-2E9C-101B-9397-08002B2CF9AE}" pid="8" name="MSIP_Label_6bd9ddd1-4d20-43f6-abfa-fc3c07406f94_ContentBits">
    <vt:lpwstr>0</vt:lpwstr>
  </property>
</Properties>
</file>