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worksheets/sheet4.xml" ContentType="application/vnd.openxmlformats-officedocument.spreadsheetml.worksheet+xml"/>
  <Override PartName="/xl/drawings/drawing9.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2.xml" ContentType="application/vnd.ms-office.chartstyle+xml"/>
  <Override PartName="/xl/charts/colors2.xml" ContentType="application/vnd.ms-office.chartcolor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colors1.xml" ContentType="application/vnd.ms-office.chartcolorstyle+xml"/>
  <Override PartName="/xl/charts/style4.xml" ContentType="application/vnd.ms-office.chartstyle+xml"/>
  <Override PartName="/xl/charts/style3.xml" ContentType="application/vnd.ms-office.chartstyle+xml"/>
  <Override PartName="/xl/charts/colors3.xml" ContentType="application/vnd.ms-office.chartcolorstyle+xml"/>
  <Override PartName="/xl/charts/colors8.xml" ContentType="application/vnd.ms-office.chartcolorstyle+xml"/>
  <Override PartName="/xl/charts/style6.xml" ContentType="application/vnd.ms-office.chartstyle+xml"/>
  <Override PartName="/xl/charts/colors7.xml" ContentType="application/vnd.ms-office.chartcolorstyle+xml"/>
  <Override PartName="/xl/charts/style8.xml" ContentType="application/vnd.ms-office.chartstyle+xml"/>
  <Override PartName="/xl/charts/style7.xml" ContentType="application/vnd.ms-office.chartstyle+xml"/>
  <Override PartName="/xl/charts/colors6.xml" ContentType="application/vnd.ms-office.chartcolorstyle+xml"/>
  <Override PartName="/xl/charts/style1.xml" ContentType="application/vnd.ms-office.chart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16452" windowHeight="5496" tabRatio="420" activeTab="0"/>
  </bookViews>
  <sheets>
    <sheet name="Fig 1" sheetId="9" r:id="rId1"/>
    <sheet name="Fig 2" sheetId="4" r:id="rId2"/>
    <sheet name="Fig 3 and Fig 4" sheetId="2" r:id="rId3"/>
    <sheet name="Fig 5 " sheetId="11" r:id="rId4"/>
    <sheet name="Fig 6" sheetId="5" r:id="rId5"/>
    <sheet name="Fig 7" sheetId="6" r:id="rId6"/>
    <sheet name="Fig 8" sheetId="12" r:id="rId7"/>
  </sheets>
  <definedNames>
    <definedName name="_xlnm._FilterDatabase" localSheetId="5" hidden="1">'Fig 7'!$A$3:$AI$3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<sst xmlns="http://schemas.openxmlformats.org/spreadsheetml/2006/main" count="407" uniqueCount="137">
  <si>
    <t>AGE</t>
  </si>
  <si>
    <t>SEX</t>
  </si>
  <si>
    <t>Women</t>
  </si>
  <si>
    <t>Men</t>
  </si>
  <si>
    <t>Share by educ in the total population</t>
  </si>
  <si>
    <t>25-34</t>
  </si>
  <si>
    <t>35-54</t>
  </si>
  <si>
    <t>High</t>
  </si>
  <si>
    <t>Low</t>
  </si>
  <si>
    <t>Medium</t>
  </si>
  <si>
    <t>Employment rate</t>
  </si>
  <si>
    <t>Another EU country</t>
  </si>
  <si>
    <t>Total</t>
  </si>
  <si>
    <t>(in % of the total first generation of migrants)</t>
  </si>
  <si>
    <r>
      <t>Source:</t>
    </r>
    <r>
      <rPr>
        <sz val="12"/>
        <color theme="1"/>
        <rFont val="Arial"/>
        <family val="2"/>
      </rPr>
      <t xml:space="preserve"> LFS ad-hoc extraction</t>
    </r>
  </si>
  <si>
    <t>COUNTRYB2</t>
  </si>
  <si>
    <t>15-29</t>
  </si>
  <si>
    <t>AGE2</t>
  </si>
  <si>
    <t>30-54</t>
  </si>
  <si>
    <t>15-74</t>
  </si>
  <si>
    <t>55-74</t>
  </si>
  <si>
    <t xml:space="preserve">55-74 </t>
  </si>
  <si>
    <t>Other or not stated</t>
  </si>
  <si>
    <t>Candidate or EFTA countries</t>
  </si>
  <si>
    <t>HDI High</t>
  </si>
  <si>
    <t>HDI Low - medium</t>
  </si>
  <si>
    <t>HDI Very high</t>
  </si>
  <si>
    <t>First generation of migrants by age groups, sex and country of birth, EU, 2021</t>
  </si>
  <si>
    <t xml:space="preserve">HDI High or very high </t>
  </si>
  <si>
    <t>HDI Low or medium</t>
  </si>
  <si>
    <t>Native born</t>
  </si>
  <si>
    <t>Education or training</t>
  </si>
  <si>
    <t>Employment (job found before migrating)</t>
  </si>
  <si>
    <t>Employment (no job found before migrating)</t>
  </si>
  <si>
    <t>Family reasons</t>
  </si>
  <si>
    <t>International protection or asylum</t>
  </si>
  <si>
    <t>Retirement</t>
  </si>
  <si>
    <t>Source: LFS ad-hoc extraction</t>
  </si>
  <si>
    <t>COUNTRY</t>
  </si>
  <si>
    <t>AT</t>
  </si>
  <si>
    <t>BE</t>
  </si>
  <si>
    <t>BG</t>
  </si>
  <si>
    <t>CY</t>
  </si>
  <si>
    <t>CZ</t>
  </si>
  <si>
    <t>DE</t>
  </si>
  <si>
    <t>DK</t>
  </si>
  <si>
    <t>EE</t>
  </si>
  <si>
    <t>EL</t>
  </si>
  <si>
    <t>ES</t>
  </si>
  <si>
    <t>FI</t>
  </si>
  <si>
    <t>FR</t>
  </si>
  <si>
    <t>HR</t>
  </si>
  <si>
    <t>HU</t>
  </si>
  <si>
    <t>IE</t>
  </si>
  <si>
    <t>IT</t>
  </si>
  <si>
    <t>LT</t>
  </si>
  <si>
    <t>LU</t>
  </si>
  <si>
    <t>LV</t>
  </si>
  <si>
    <t>MT</t>
  </si>
  <si>
    <t>NL</t>
  </si>
  <si>
    <t>PL</t>
  </si>
  <si>
    <t>PT</t>
  </si>
  <si>
    <t>RO</t>
  </si>
  <si>
    <t>RS</t>
  </si>
  <si>
    <t>SE</t>
  </si>
  <si>
    <t>SI</t>
  </si>
  <si>
    <t>SK</t>
  </si>
  <si>
    <t>EU</t>
  </si>
  <si>
    <t>Belgium</t>
  </si>
  <si>
    <t>Bulgaria</t>
  </si>
  <si>
    <t>Czechia</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</si>
  <si>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</si>
  <si>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</si>
  <si>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</si>
  <si>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</si>
  <si>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</si>
  <si>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</si>
  <si>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</si>
  <si>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</si>
  <si>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</si>
  <si>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</si>
  <si>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</si>
  <si>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</si>
  <si>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</si>
  <si>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</si>
  <si>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</si>
  <si>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</si>
  <si>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</si>
  <si>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</si>
  <si>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</si>
  <si>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</si>
  <si>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</si>
  <si>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</si>
  <si>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</si>
  <si>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</si>
  <si>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Iceland</t>
  </si>
  <si>
    <t>NO</t>
  </si>
  <si>
    <t>Norway</t>
  </si>
  <si>
    <t>CH</t>
  </si>
  <si>
    <t>Switzerland</t>
  </si>
  <si>
    <t>Serbia</t>
  </si>
  <si>
    <t>Other or not stated (¹)</t>
  </si>
  <si>
    <t>4 years or over</t>
  </si>
  <si>
    <t>Did not find a job</t>
  </si>
  <si>
    <t>Did not look for a job</t>
  </si>
  <si>
    <t>From 1 to less than 4 years</t>
  </si>
  <si>
    <t>AHM2021_DURFIJOB2</t>
  </si>
  <si>
    <t>Note: Other countries correspond to non classified countries and not stated to people who did not report their country of birth)</t>
  </si>
  <si>
    <t>Reporting country</t>
  </si>
  <si>
    <t>GEO/C_BIRTH</t>
  </si>
  <si>
    <t>2021</t>
  </si>
  <si>
    <t>TIME</t>
  </si>
  <si>
    <t>Percentage</t>
  </si>
  <si>
    <t>UNIT</t>
  </si>
  <si>
    <t>From 20 to 64 years</t>
  </si>
  <si>
    <t>Employment rates by sex, age and country of birth</t>
  </si>
  <si>
    <t>Source: Eurostat (online data code: lfsa_ergacob)</t>
  </si>
  <si>
    <t>Note: Low data reliability for Romania, Poland and Bulgaria for people born in another EU country and in Bulgaria for people born ouside the EU</t>
  </si>
  <si>
    <t>(in % of the population)</t>
  </si>
  <si>
    <t>Country outside the EU</t>
  </si>
  <si>
    <t>COUNTRYB</t>
  </si>
  <si>
    <t>Foreign-born people by duration for finding a job, by sex and country of birth category, EU, 2021</t>
  </si>
  <si>
    <t>(in % of the total foreign-born people for each sex and country of birth category)</t>
  </si>
  <si>
    <t>25-74</t>
  </si>
  <si>
    <t>Less than 3 months</t>
  </si>
  <si>
    <t>&lt; 3 months</t>
  </si>
  <si>
    <t>From 3 to less than 6 months</t>
  </si>
  <si>
    <t>From 6 to less than 12 months</t>
  </si>
  <si>
    <t>Note: Other countries correspond to non classified countries and not stated to people who did not report their country of birth; confidential data for the category 'another EU country' in Bulgaria and for the category 'HDI Low or medium' in Estonia, Latvia, Slovenia, Croatia, Lithuania, Slovakia, Poland, Bulgaria, Romania and Serbia; low data reliability for the category 'another EU country' in Estonia and Romania, for the category HDI High or very high in Bulgaria anf for the category 'HDI Low or medium' in Czechia and Hungary</t>
  </si>
  <si>
    <t>Note: (¹) Other and not stated category may include education or training, employment (both job  or no found before migrating), international protection or asylum or retirement due to confidentiality; Low data reliability for education or training in Poland,  Slovenia, Romania, Bulgaria and Croatia; for employment (job found before migrating) in Romania, Bulgaria and Croatia, for employment (no job found before migrating) in Romania and Croatia, for family reasons in Bulgaria, for international protection or asylum in Slovenia and Romania and for retirement in Malta, Italy, Ireland, Germany, France and the Netherlands</t>
  </si>
  <si>
    <t xml:space="preserve">Note: (¹) Other and not stated category includes education or training for women and men aged 55-74 born in another EU country, women aged 55-74 born in a country with HDI low or medium, employment (job found before migrating) for men and women aged 15-29 born in a country with a low or a medium HDI and for women born in a country with a high or very high HDI and for women aged 55-74 born in a country with a high or very HDI, retirement for all age categories (15-29; 30-54; 55-74) except men and women aged 55-74 born in a country with a high or very HDI  </t>
  </si>
  <si>
    <t>People by country of birth category and by country, 2021</t>
  </si>
  <si>
    <t>(in % of the total population aged 15-74)</t>
  </si>
  <si>
    <r>
      <t>Source:</t>
    </r>
    <r>
      <rPr>
        <sz val="10"/>
        <color theme="1"/>
        <rFont val="Calibri"/>
        <family val="2"/>
        <scheme val="minor"/>
      </rPr>
      <t xml:space="preserve"> LFS ad-hoc extraction</t>
    </r>
  </si>
  <si>
    <t>≥ 4 years</t>
  </si>
  <si>
    <t>Foreign-born people by reason for migrating and by country, 2021</t>
  </si>
  <si>
    <t>(in % of the total foreign-born people)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</si>
</sst>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_-;\-* #,##0.0_-;_-* &quot;-&quot;??_-;_-@_-"/>
    <numFmt numFmtId="165" formatCode="_-* #,##0_-;\-* #,##0_-;_-* &quot;-&quot;??_-;_-@_-"/>
    <numFmt numFmtId="166" formatCode="#,##0.0"/>
    <numFmt numFmtId="167" formatCode="dd\.mm\.yy"/>
    <numFmt numFmtId="168" formatCode="0.0%"/>
  </numFmts>
  <fonts count="23">
    <font>
      <sz val="11"/>
      <color theme="1"/>
      <name val="Calibri"/>
      <family val="2"/>
      <scheme val="minor"/>
    </font>
    <font>
      <sz val="10"/>
      <name val="Arial"/>
      <family val="2"/>
    </font>
    <font>
      <sz val="9"/>
      <color theme="1"/>
      <name val="Arial"/>
      <family val="2"/>
    </font>
    <font>
      <b/>
      <sz val="11"/>
      <color theme="1"/>
      <name val="Calibri"/>
      <family val="2"/>
      <scheme val="minor"/>
    </font>
    <font>
      <i/>
      <sz val="12"/>
      <color theme="1"/>
      <name val="Arial"/>
      <family val="2"/>
    </font>
    <font>
      <sz val="12"/>
      <color theme="1"/>
      <name val="Arial"/>
      <family val="2"/>
    </font>
    <font>
      <sz val="11"/>
      <name val="Arial"/>
      <family val="2"/>
    </font>
    <font>
      <sz val="10.5"/>
      <color theme="1"/>
      <name val="Arial"/>
      <family val="2"/>
    </font>
    <font>
      <sz val="10"/>
      <color theme="1"/>
      <name val="Arial"/>
      <family val="2"/>
    </font>
    <font>
      <b/>
      <sz val="18"/>
      <color rgb="FF000000"/>
      <name val="Arial"/>
      <family val="2"/>
    </font>
    <font>
      <sz val="16"/>
      <color rgb="FF000000"/>
      <name val="Arial"/>
      <family val="2"/>
    </font>
    <font>
      <b/>
      <sz val="9"/>
      <color theme="1"/>
      <name val="Arial"/>
      <family val="2"/>
    </font>
    <font>
      <sz val="10"/>
      <color theme="1"/>
      <name val="Calibri"/>
      <family val="2"/>
      <scheme val="minor"/>
    </font>
    <font>
      <i/>
      <sz val="10"/>
      <color theme="1"/>
      <name val="Calibri"/>
      <family val="2"/>
      <scheme val="minor"/>
    </font>
    <font>
      <b/>
      <sz val="9"/>
      <name val="Arial"/>
      <family val="2"/>
    </font>
    <font>
      <sz val="8"/>
      <name val="Arial"/>
      <family val="2"/>
    </font>
    <font>
      <sz val="12"/>
      <color rgb="FF000000"/>
      <name val="Arial"/>
      <family val="2"/>
    </font>
    <font>
      <sz val="11"/>
      <color rgb="FF000000"/>
      <name val="Arial"/>
      <family val="2"/>
    </font>
    <font>
      <b/>
      <sz val="12"/>
      <color rgb="FF000000"/>
      <name val="Arial"/>
      <family val="2"/>
    </font>
    <font>
      <i/>
      <sz val="12"/>
      <name val="Arial"/>
      <family val="2"/>
    </font>
    <font>
      <sz val="10"/>
      <color rgb="FF000000"/>
      <name val="Arial"/>
      <family val="2"/>
    </font>
    <font>
      <sz val="10.5"/>
      <name val="Arial"/>
      <family val="2"/>
    </font>
    <font>
      <b/>
      <sz val="11"/>
      <color rgb="FF000000"/>
      <name val="Arial"/>
      <family val="2"/>
    </font>
  </fonts>
  <fills count="4">
    <fill>
      <patternFill/>
    </fill>
    <fill>
      <patternFill patternType="gray125"/>
    </fill>
    <fill>
      <patternFill patternType="solid">
        <fgColor theme="0"/>
        <bgColor indexed="64"/>
      </patternFill>
    </fill>
    <fill>
      <patternFill patternType="solid">
        <fgColor theme="4" tint="0.7999799847602844"/>
        <bgColor indexed="64"/>
      </patternFill>
    </fill>
  </fills>
  <borders count="11">
    <border>
      <left/>
      <right/>
      <top/>
      <bottom/>
      <diagonal/>
    </border>
    <border>
      <left/>
      <right/>
      <top style="thin">
        <color rgb="FF000000"/>
      </top>
      <bottom/>
    </border>
    <border>
      <left/>
      <right/>
      <top style="thin">
        <color rgb="FF000000"/>
      </top>
      <bottom style="thin">
        <color rgb="FF000000"/>
      </bottom>
    </border>
    <border>
      <left/>
      <right/>
      <top style="thin">
        <color rgb="FF000000"/>
      </top>
      <bottom style="hair">
        <color rgb="FFC0C0C0"/>
      </bottom>
    </border>
    <border>
      <left/>
      <right/>
      <top style="hair">
        <color rgb="FFC0C0C0"/>
      </top>
      <bottom style="hair">
        <color rgb="FFC0C0C0"/>
      </bottom>
    </border>
    <border>
      <left/>
      <right/>
      <top style="hair">
        <color rgb="FFC0C0C0"/>
      </top>
      <bottom/>
    </border>
    <border>
      <left/>
      <right/>
      <top/>
      <bottom style="thin">
        <color rgb="FF000000"/>
      </bottom>
    </border>
    <border>
      <left/>
      <right/>
      <top style="hair">
        <color rgb="FFC0C0C0"/>
      </top>
      <bottom style="thin">
        <color rgb="FF000000"/>
      </bottom>
    </border>
    <border>
      <left/>
      <right/>
      <top style="hair">
        <color rgb="FFC0C0C0"/>
      </top>
      <bottom style="thin">
        <color theme="4" tint="0.39998000860214233"/>
      </bottom>
    </border>
    <border>
      <left style="thin">
        <color indexed="8"/>
      </left>
      <right/>
      <top style="thin">
        <color rgb="FF000000"/>
      </top>
      <bottom/>
    </border>
    <border>
      <left style="thin">
        <color indexed="8"/>
      </left>
      <right style="thin">
        <color indexed="8"/>
      </right>
      <top style="thin">
        <color rgb="FF00000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6" fillId="0" borderId="0">
      <alignment/>
      <protection/>
    </xf>
  </cellStyleXfs>
  <cellXfs count="68">
    <xf numFmtId="0" fontId="0" fillId="0" borderId="0" xfId="0"/>
    <xf numFmtId="0" fontId="2" fillId="2" borderId="0" xfId="0" applyFont="1" applyFill="1"/>
    <xf numFmtId="165" fontId="2" fillId="2" borderId="0" xfId="18" applyNumberFormat="1" applyFont="1" applyFill="1"/>
    <xf numFmtId="164" fontId="2" fillId="2" borderId="0" xfId="18" applyNumberFormat="1" applyFont="1" applyFill="1"/>
    <xf numFmtId="0" fontId="3" fillId="0" borderId="0" xfId="0" applyFont="1"/>
    <xf numFmtId="0" fontId="4" fillId="0" borderId="0" xfId="0" applyFont="1"/>
    <xf numFmtId="0" fontId="0" fillId="2" borderId="0" xfId="0" applyFill="1"/>
    <xf numFmtId="164" fontId="0" fillId="2" borderId="0" xfId="18" applyNumberFormat="1" applyFont="1" applyFill="1"/>
    <xf numFmtId="165" fontId="0" fillId="2" borderId="0" xfId="18" applyNumberFormat="1" applyFont="1" applyFill="1"/>
    <xf numFmtId="43" fontId="0" fillId="2" borderId="0" xfId="18" applyNumberFormat="1" applyFont="1" applyFill="1"/>
    <xf numFmtId="43" fontId="0" fillId="2" borderId="0" xfId="0" applyNumberFormat="1" applyFill="1"/>
    <xf numFmtId="165" fontId="0" fillId="2" borderId="0" xfId="0" applyNumberFormat="1" applyFill="1"/>
    <xf numFmtId="43" fontId="2" fillId="2" borderId="0" xfId="0" applyNumberFormat="1" applyFont="1" applyFill="1"/>
    <xf numFmtId="0" fontId="9" fillId="2" borderId="0" xfId="0" applyFont="1" applyFill="1" applyAlignment="1">
      <alignment horizontal="left" vertical="center" readingOrder="1"/>
    </xf>
    <xf numFmtId="0" fontId="10" fillId="2" borderId="0" xfId="0" applyFont="1" applyFill="1" applyAlignment="1">
      <alignment horizontal="left" vertical="center" readingOrder="1"/>
    </xf>
    <xf numFmtId="0" fontId="7" fillId="2" borderId="0" xfId="0" applyFont="1" applyFill="1"/>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0" fillId="2" borderId="3" xfId="0" applyFill="1" applyBorder="1"/>
    <xf numFmtId="164" fontId="0" fillId="2" borderId="3" xfId="18" applyNumberFormat="1" applyFont="1" applyFill="1" applyBorder="1"/>
    <xf numFmtId="0" fontId="0" fillId="2" borderId="4" xfId="0" applyFill="1" applyBorder="1"/>
    <xf numFmtId="164" fontId="0" fillId="2" borderId="4" xfId="18" applyNumberFormat="1" applyFont="1" applyFill="1" applyBorder="1"/>
    <xf numFmtId="0" fontId="0" fillId="2" borderId="5" xfId="0" applyFill="1" applyBorder="1"/>
    <xf numFmtId="164" fontId="0" fillId="2" borderId="5" xfId="18" applyNumberFormat="1" applyFont="1" applyFill="1" applyBorder="1"/>
    <xf numFmtId="0" fontId="11" fillId="3" borderId="1" xfId="0" applyFont="1" applyFill="1" applyBorder="1" applyAlignment="1">
      <alignment horizontal="center" vertical="center" wrapText="1"/>
    </xf>
    <xf numFmtId="0" fontId="12" fillId="2" borderId="0" xfId="0" applyFont="1" applyFill="1"/>
    <xf numFmtId="0" fontId="13" fillId="2" borderId="0" xfId="0" applyFont="1" applyFill="1"/>
    <xf numFmtId="0" fontId="11" fillId="3" borderId="0"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5" xfId="0" applyFont="1" applyFill="1" applyBorder="1" applyAlignment="1">
      <alignment horizontal="center" vertical="center"/>
    </xf>
    <xf numFmtId="164" fontId="2" fillId="2" borderId="3" xfId="18" applyNumberFormat="1" applyFont="1" applyFill="1" applyBorder="1"/>
    <xf numFmtId="164" fontId="2" fillId="2" borderId="4" xfId="18" applyNumberFormat="1" applyFont="1" applyFill="1" applyBorder="1"/>
    <xf numFmtId="164" fontId="2" fillId="2" borderId="5" xfId="18" applyNumberFormat="1" applyFont="1" applyFill="1" applyBorder="1"/>
    <xf numFmtId="0" fontId="11" fillId="2" borderId="3" xfId="0" applyFont="1" applyFill="1" applyBorder="1" applyAlignment="1">
      <alignment horizontal="left"/>
    </xf>
    <xf numFmtId="0" fontId="11" fillId="2" borderId="4" xfId="0" applyFont="1" applyFill="1" applyBorder="1" applyAlignment="1">
      <alignment horizontal="left"/>
    </xf>
    <xf numFmtId="0" fontId="11" fillId="0" borderId="4" xfId="0" applyFont="1" applyBorder="1" applyAlignment="1">
      <alignment horizontal="left"/>
    </xf>
    <xf numFmtId="0" fontId="11" fillId="0" borderId="8" xfId="0" applyFont="1" applyBorder="1" applyAlignment="1">
      <alignment horizontal="left"/>
    </xf>
    <xf numFmtId="0" fontId="11" fillId="0" borderId="5" xfId="0" applyFont="1" applyBorder="1" applyAlignment="1">
      <alignment horizontal="left"/>
    </xf>
    <xf numFmtId="0" fontId="11" fillId="2" borderId="5" xfId="0" applyFont="1" applyFill="1" applyBorder="1" applyAlignment="1">
      <alignment horizontal="left"/>
    </xf>
    <xf numFmtId="0" fontId="1" fillId="2" borderId="0" xfId="20" applyNumberFormat="1" applyFont="1" applyFill="1" applyBorder="1" applyAlignment="1">
      <alignment/>
      <protection/>
    </xf>
    <xf numFmtId="0" fontId="6" fillId="2" borderId="0" xfId="20" applyFill="1">
      <alignment/>
      <protection/>
    </xf>
    <xf numFmtId="167" fontId="1" fillId="2" borderId="0" xfId="20" applyNumberFormat="1" applyFont="1" applyFill="1" applyBorder="1" applyAlignment="1">
      <alignment/>
      <protection/>
    </xf>
    <xf numFmtId="0" fontId="1" fillId="2" borderId="3" xfId="20" applyNumberFormat="1" applyFont="1" applyFill="1" applyBorder="1" applyAlignment="1">
      <alignment/>
      <protection/>
    </xf>
    <xf numFmtId="166" fontId="1" fillId="2" borderId="3" xfId="20" applyNumberFormat="1" applyFont="1" applyFill="1" applyBorder="1" applyAlignment="1">
      <alignment/>
      <protection/>
    </xf>
    <xf numFmtId="0" fontId="1" fillId="2" borderId="4" xfId="20" applyNumberFormat="1" applyFont="1" applyFill="1" applyBorder="1" applyAlignment="1">
      <alignment/>
      <protection/>
    </xf>
    <xf numFmtId="166" fontId="1" fillId="2" borderId="4" xfId="20" applyNumberFormat="1" applyFont="1" applyFill="1" applyBorder="1" applyAlignment="1">
      <alignment/>
      <protection/>
    </xf>
    <xf numFmtId="0" fontId="1" fillId="2" borderId="3" xfId="20" applyFont="1" applyFill="1" applyBorder="1">
      <alignment/>
      <protection/>
    </xf>
    <xf numFmtId="0" fontId="1" fillId="2" borderId="4" xfId="20" applyFont="1" applyFill="1" applyBorder="1">
      <alignment/>
      <protection/>
    </xf>
    <xf numFmtId="0" fontId="1" fillId="2" borderId="5" xfId="20" applyFont="1" applyFill="1" applyBorder="1">
      <alignment/>
      <protection/>
    </xf>
    <xf numFmtId="0" fontId="14" fillId="3" borderId="9" xfId="20" applyNumberFormat="1" applyFont="1" applyFill="1" applyBorder="1" applyAlignment="1">
      <alignment horizontal="center" vertical="center" wrapText="1"/>
      <protection/>
    </xf>
    <xf numFmtId="0" fontId="14" fillId="3" borderId="10" xfId="20" applyNumberFormat="1" applyFont="1" applyFill="1" applyBorder="1" applyAlignment="1">
      <alignment horizontal="center" vertical="center" wrapText="1"/>
      <protection/>
    </xf>
    <xf numFmtId="0" fontId="14" fillId="3" borderId="1" xfId="20" applyFont="1" applyFill="1" applyBorder="1" applyAlignment="1">
      <alignment horizontal="center" vertical="center" wrapText="1"/>
      <protection/>
    </xf>
    <xf numFmtId="0" fontId="15" fillId="2" borderId="0" xfId="20" applyFont="1" applyFill="1">
      <alignment/>
      <protection/>
    </xf>
    <xf numFmtId="164" fontId="2" fillId="2" borderId="0" xfId="18" applyNumberFormat="1" applyFont="1" applyFill="1" applyAlignment="1">
      <alignment horizontal="left"/>
    </xf>
    <xf numFmtId="0" fontId="2" fillId="2" borderId="0" xfId="0" applyFont="1" applyFill="1" applyAlignment="1">
      <alignment horizontal="left"/>
    </xf>
    <xf numFmtId="0" fontId="11" fillId="2" borderId="0" xfId="0" applyFont="1" applyFill="1" applyAlignment="1">
      <alignment horizontal="left"/>
    </xf>
    <xf numFmtId="0" fontId="11" fillId="3" borderId="2" xfId="0" applyFont="1" applyFill="1" applyBorder="1" applyAlignment="1">
      <alignment horizontal="center" vertical="center" wrapText="1"/>
    </xf>
    <xf numFmtId="164" fontId="11" fillId="3" borderId="2" xfId="18" applyNumberFormat="1" applyFont="1" applyFill="1" applyBorder="1" applyAlignment="1">
      <alignment horizontal="center" vertical="center" wrapText="1"/>
    </xf>
    <xf numFmtId="0" fontId="0" fillId="2" borderId="0" xfId="0" applyFill="1" applyAlignment="1">
      <alignment/>
    </xf>
    <xf numFmtId="0" fontId="8" fillId="2" borderId="0" xfId="0" applyFont="1" applyFill="1"/>
    <xf numFmtId="165" fontId="0" fillId="2" borderId="3" xfId="18" applyNumberFormat="1" applyFont="1" applyFill="1" applyBorder="1"/>
    <xf numFmtId="165" fontId="0" fillId="2" borderId="4" xfId="18" applyNumberFormat="1" applyFont="1" applyFill="1" applyBorder="1"/>
    <xf numFmtId="165" fontId="0" fillId="2" borderId="5" xfId="18" applyNumberFormat="1" applyFont="1" applyFill="1" applyBorder="1"/>
    <xf numFmtId="164" fontId="0" fillId="2" borderId="0" xfId="0" applyNumberFormat="1" applyFill="1"/>
    <xf numFmtId="168" fontId="0" fillId="2" borderId="0" xfId="15" applyNumberFormat="1" applyFont="1" applyFill="1"/>
    <xf numFmtId="0" fontId="11" fillId="3" borderId="3"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People by country of birth category and by country, 2021</a:t>
            </a:r>
            <a:r>
              <a:rPr lang="en-US" cap="none" sz="1600" b="0" u="none" baseline="0">
                <a:solidFill>
                  <a:srgbClr val="000000"/>
                </a:solidFill>
                <a:latin typeface="Arial"/>
                <a:ea typeface="Arial"/>
                <a:cs typeface="Arial"/>
              </a:rPr>
              <a:t>
(in % of the total population aged 15-74)</a:t>
            </a:r>
          </a:p>
        </c:rich>
      </c:tx>
      <c:layout>
        <c:manualLayout>
          <c:xMode val="edge"/>
          <c:yMode val="edge"/>
          <c:x val="0.00525"/>
          <c:y val="0.00675"/>
        </c:manualLayout>
      </c:layout>
      <c:overlay val="0"/>
      <c:spPr>
        <a:noFill/>
        <a:ln>
          <a:noFill/>
        </a:ln>
      </c:spPr>
    </c:title>
    <c:plotArea>
      <c:layout>
        <c:manualLayout>
          <c:layoutTarget val="inner"/>
          <c:xMode val="edge"/>
          <c:yMode val="edge"/>
          <c:x val="0.07125"/>
          <c:y val="0.114"/>
          <c:w val="0.91525"/>
          <c:h val="0.575"/>
        </c:manualLayout>
      </c:layout>
      <c:barChart>
        <c:barDir val="col"/>
        <c:grouping val="percentStacked"/>
        <c:varyColors val="0"/>
        <c:ser>
          <c:idx val="4"/>
          <c:order val="0"/>
          <c:tx>
            <c:strRef>
              <c:f>'Fig 1'!$C$1</c:f>
              <c:strCache>
                <c:ptCount val="1"/>
                <c:pt idx="0">
                  <c:v>Another EU country</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1'!$B$2:$B$32</c:f>
              <c:strCache/>
            </c:strRef>
          </c:cat>
          <c:val>
            <c:numRef>
              <c:f>'Fig 1'!$C$2:$C$32</c:f>
              <c:numCache/>
            </c:numRef>
          </c:val>
        </c:ser>
        <c:ser>
          <c:idx val="5"/>
          <c:order val="1"/>
          <c:tx>
            <c:strRef>
              <c:f>'Fig 1'!$D$1</c:f>
              <c:strCache>
                <c:ptCount val="1"/>
                <c:pt idx="0">
                  <c:v>HDI High or very high </c:v>
                </c:pt>
              </c:strCache>
            </c:strRef>
          </c:tx>
          <c:spPr>
            <a:solidFill>
              <a:schemeClr val="tx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1'!$B$2:$B$32</c:f>
              <c:strCache/>
            </c:strRef>
          </c:cat>
          <c:val>
            <c:numRef>
              <c:f>'Fig 1'!$D$2:$D$32</c:f>
              <c:numCache/>
            </c:numRef>
          </c:val>
        </c:ser>
        <c:ser>
          <c:idx val="0"/>
          <c:order val="2"/>
          <c:tx>
            <c:strRef>
              <c:f>'Fig 1'!$E$1</c:f>
              <c:strCache>
                <c:ptCount val="1"/>
                <c:pt idx="0">
                  <c:v>HDI Low or medium</c:v>
                </c:pt>
              </c:strCache>
            </c:strRef>
          </c:tx>
          <c:spPr>
            <a:solidFill>
              <a:schemeClr val="accent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1'!$B$2:$B$32</c:f>
              <c:strCache/>
            </c:strRef>
          </c:cat>
          <c:val>
            <c:numRef>
              <c:f>'Fig 1'!$E$2:$E$32</c:f>
              <c:numCache/>
            </c:numRef>
          </c:val>
        </c:ser>
        <c:ser>
          <c:idx val="1"/>
          <c:order val="3"/>
          <c:tx>
            <c:strRef>
              <c:f>'Fig 1'!$G$1</c:f>
              <c:strCache>
                <c:ptCount val="1"/>
                <c:pt idx="0">
                  <c:v>Other or not stated</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1'!$B$2:$B$32</c:f>
              <c:strCache/>
            </c:strRef>
          </c:cat>
          <c:val>
            <c:numRef>
              <c:f>'Fig 1'!$G$2:$G$32</c:f>
              <c:numCache/>
            </c:numRef>
          </c:val>
        </c:ser>
        <c:ser>
          <c:idx val="2"/>
          <c:order val="4"/>
          <c:tx>
            <c:strRef>
              <c:f>'Fig 1'!$F$1</c:f>
              <c:strCache>
                <c:ptCount val="1"/>
                <c:pt idx="0">
                  <c:v>Native born</c:v>
                </c:pt>
              </c:strCache>
            </c:strRef>
          </c:tx>
          <c:spPr>
            <a:solidFill>
              <a:schemeClr val="accent3">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1'!$B$2:$B$32</c:f>
              <c:strCache/>
            </c:strRef>
          </c:cat>
          <c:val>
            <c:numRef>
              <c:f>'Fig 1'!$F$2:$F$32</c:f>
              <c:numCache/>
            </c:numRef>
          </c:val>
        </c:ser>
        <c:overlap val="100"/>
        <c:gapWidth val="55"/>
        <c:axId val="56808476"/>
        <c:axId val="41514237"/>
      </c:barChart>
      <c:catAx>
        <c:axId val="56808476"/>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41514237"/>
        <c:crosses val="autoZero"/>
        <c:auto val="1"/>
        <c:lblOffset val="100"/>
        <c:noMultiLvlLbl val="0"/>
      </c:catAx>
      <c:valAx>
        <c:axId val="41514237"/>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56808476"/>
        <c:crosses val="autoZero"/>
        <c:crossBetween val="between"/>
        <c:dispUnits/>
      </c:valAx>
      <c:spPr>
        <a:noFill/>
        <a:ln>
          <a:noFill/>
        </a:ln>
      </c:spPr>
    </c:plotArea>
    <c:legend>
      <c:legendPos val="b"/>
      <c:layout>
        <c:manualLayout>
          <c:xMode val="edge"/>
          <c:yMode val="edge"/>
          <c:x val="0.05"/>
          <c:y val="0.838"/>
          <c:w val="0.9"/>
          <c:h val="0.032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Foreign-born people by age group, sex and country of birth, EU, 2021</a:t>
            </a:r>
            <a:r>
              <a:rPr lang="en-US" cap="none" sz="1600" b="0" u="none" baseline="0">
                <a:solidFill>
                  <a:srgbClr val="000000"/>
                </a:solidFill>
                <a:latin typeface="Arial"/>
                <a:ea typeface="Arial"/>
                <a:cs typeface="Arial"/>
              </a:rPr>
              <a:t>
(in % of the total foreign-born people for each sex and age group)</a:t>
            </a:r>
          </a:p>
        </c:rich>
      </c:tx>
      <c:layout>
        <c:manualLayout>
          <c:xMode val="edge"/>
          <c:yMode val="edge"/>
          <c:x val="0.00525"/>
          <c:y val="0.0105"/>
        </c:manualLayout>
      </c:layout>
      <c:overlay val="0"/>
      <c:spPr>
        <a:noFill/>
        <a:ln>
          <a:noFill/>
        </a:ln>
      </c:spPr>
    </c:title>
    <c:plotArea>
      <c:layout>
        <c:manualLayout>
          <c:xMode val="edge"/>
          <c:yMode val="edge"/>
          <c:x val="0.01475"/>
          <c:y val="0.15525"/>
          <c:w val="0.97075"/>
          <c:h val="0.605"/>
        </c:manualLayout>
      </c:layout>
      <c:barChart>
        <c:barDir val="col"/>
        <c:grouping val="stacked"/>
        <c:varyColors val="0"/>
        <c:ser>
          <c:idx val="1"/>
          <c:order val="0"/>
          <c:tx>
            <c:strRef>
              <c:f>'Fig 2'!$D$2</c:f>
              <c:strCache>
                <c:ptCount val="1"/>
                <c:pt idx="0">
                  <c:v>Another EU country</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2'!$A$3:$B$17</c:f>
              <c:multiLvlStrCache/>
            </c:multiLvlStrRef>
          </c:cat>
          <c:val>
            <c:numRef>
              <c:f>'Fig 2'!$D$3:$D$17</c:f>
              <c:numCache/>
            </c:numRef>
          </c:val>
        </c:ser>
        <c:ser>
          <c:idx val="0"/>
          <c:order val="1"/>
          <c:tx>
            <c:strRef>
              <c:f>'Fig 2'!$C$2</c:f>
              <c:strCache>
                <c:ptCount val="1"/>
                <c:pt idx="0">
                  <c:v>Candidate or EFTA countries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2'!$A$3:$B$17</c:f>
              <c:multiLvlStrCache/>
            </c:multiLvlStrRef>
          </c:cat>
          <c:val>
            <c:numRef>
              <c:f>'Fig 2'!$C$3:$C$17</c:f>
              <c:numCache/>
            </c:numRef>
          </c:val>
        </c:ser>
        <c:ser>
          <c:idx val="2"/>
          <c:order val="2"/>
          <c:tx>
            <c:strRef>
              <c:f>'Fig 2'!$G$2</c:f>
              <c:strCache>
                <c:ptCount val="1"/>
                <c:pt idx="0">
                  <c:v>HDI Very high</c:v>
                </c:pt>
              </c:strCache>
            </c:strRef>
          </c:tx>
          <c:spPr>
            <a:solidFill>
              <a:schemeClr val="tx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2'!$A$3:$B$17</c:f>
              <c:multiLvlStrCache/>
            </c:multiLvlStrRef>
          </c:cat>
          <c:val>
            <c:numRef>
              <c:f>'Fig 2'!$G$3:$G$17</c:f>
              <c:numCache/>
            </c:numRef>
          </c:val>
        </c:ser>
        <c:ser>
          <c:idx val="3"/>
          <c:order val="3"/>
          <c:tx>
            <c:strRef>
              <c:f>'Fig 2'!$E$2</c:f>
              <c:strCache>
                <c:ptCount val="1"/>
                <c:pt idx="0">
                  <c:v>HDI High</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2'!$A$3:$B$17</c:f>
              <c:multiLvlStrCache/>
            </c:multiLvlStrRef>
          </c:cat>
          <c:val>
            <c:numRef>
              <c:f>'Fig 2'!$E$3:$E$17</c:f>
              <c:numCache/>
            </c:numRef>
          </c:val>
        </c:ser>
        <c:ser>
          <c:idx val="4"/>
          <c:order val="4"/>
          <c:tx>
            <c:strRef>
              <c:f>'Fig 2'!$F$2</c:f>
              <c:strCache>
                <c:ptCount val="1"/>
                <c:pt idx="0">
                  <c:v>HDI Low - medium</c:v>
                </c:pt>
              </c:strCache>
            </c:strRef>
          </c:tx>
          <c:spPr>
            <a:solidFill>
              <a:schemeClr val="accent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2'!$A$3:$B$17</c:f>
              <c:multiLvlStrCache/>
            </c:multiLvlStrRef>
          </c:cat>
          <c:val>
            <c:numRef>
              <c:f>'Fig 2'!$F$3:$F$17</c:f>
              <c:numCache/>
            </c:numRef>
          </c:val>
        </c:ser>
        <c:ser>
          <c:idx val="5"/>
          <c:order val="5"/>
          <c:tx>
            <c:strRef>
              <c:f>'Fig 2'!$H$2</c:f>
              <c:strCache>
                <c:ptCount val="1"/>
                <c:pt idx="0">
                  <c:v>Other or not stated</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2'!$A$3:$B$17</c:f>
              <c:multiLvlStrCache/>
            </c:multiLvlStrRef>
          </c:cat>
          <c:val>
            <c:numRef>
              <c:f>'Fig 2'!$H$3:$H$17</c:f>
              <c:numCache/>
            </c:numRef>
          </c:val>
        </c:ser>
        <c:overlap val="100"/>
        <c:gapWidth val="105"/>
        <c:axId val="38083814"/>
        <c:axId val="7210007"/>
      </c:barChart>
      <c:catAx>
        <c:axId val="38083814"/>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crossAx val="7210007"/>
        <c:crosses val="autoZero"/>
        <c:auto val="1"/>
        <c:lblOffset val="100"/>
        <c:noMultiLvlLbl val="0"/>
      </c:catAx>
      <c:valAx>
        <c:axId val="7210007"/>
        <c:scaling>
          <c:orientation val="minMax"/>
          <c:max val="100"/>
        </c:scaling>
        <c:axPos val="l"/>
        <c:majorGridlines>
          <c:spPr>
            <a:ln w="3175" cap="flat" cmpd="sng">
              <a:solidFill>
                <a:srgbClr val="C0C0C0"/>
              </a:solidFill>
              <a:prstDash val="sysDash"/>
              <a:round/>
            </a:ln>
          </c:spPr>
        </c:majorGridlines>
        <c:delete val="0"/>
        <c:numFmt formatCode="_(* #,##0_);_(* \(#,##0\);_(* &quot;-&quot;_);_(@_)" sourceLinked="0"/>
        <c:majorTickMark val="none"/>
        <c:minorTickMark val="none"/>
        <c:tickLblPos val="nextTo"/>
        <c:spPr>
          <a:noFill/>
          <a:ln>
            <a:noFill/>
          </a:ln>
        </c:spPr>
        <c:crossAx val="38083814"/>
        <c:crosses val="autoZero"/>
        <c:crossBetween val="between"/>
        <c:dispUnits/>
      </c:valAx>
      <c:spPr>
        <a:noFill/>
        <a:ln>
          <a:noFill/>
        </a:ln>
      </c:spPr>
    </c:plotArea>
    <c:legend>
      <c:legendPos val="b"/>
      <c:layout>
        <c:manualLayout>
          <c:xMode val="edge"/>
          <c:yMode val="edge"/>
          <c:x val="0.05"/>
          <c:y val="0.78925"/>
          <c:w val="0.9"/>
          <c:h val="0.04775"/>
        </c:manualLayout>
      </c:layout>
      <c:overlay val="0"/>
      <c:spPr>
        <a:noFill/>
        <a:ln>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People by age group, sex, country of birth category and educational attainment level, EU, 2021  </a:t>
            </a:r>
            <a:r>
              <a:rPr lang="en-US" cap="none" sz="1600" b="0" u="none" baseline="0">
                <a:solidFill>
                  <a:srgbClr val="000000"/>
                </a:solidFill>
                <a:latin typeface="Arial"/>
                <a:ea typeface="Arial"/>
                <a:cs typeface="Arial"/>
              </a:rPr>
              <a:t>
(in % of total population for each age group, sex and country of birth)</a:t>
            </a:r>
          </a:p>
        </c:rich>
      </c:tx>
      <c:layout>
        <c:manualLayout>
          <c:xMode val="edge"/>
          <c:yMode val="edge"/>
          <c:x val="0.00525"/>
          <c:y val="0.00925"/>
        </c:manualLayout>
      </c:layout>
      <c:overlay val="0"/>
      <c:spPr>
        <a:noFill/>
        <a:ln>
          <a:noFill/>
        </a:ln>
      </c:spPr>
    </c:title>
    <c:plotArea>
      <c:layout>
        <c:manualLayout>
          <c:layoutTarget val="inner"/>
          <c:xMode val="edge"/>
          <c:yMode val="edge"/>
          <c:x val="0.0805"/>
          <c:y val="0.171"/>
          <c:w val="0.90475"/>
          <c:h val="0.36675"/>
        </c:manualLayout>
      </c:layout>
      <c:barChart>
        <c:barDir val="col"/>
        <c:grouping val="percentStacked"/>
        <c:varyColors val="0"/>
        <c:ser>
          <c:idx val="0"/>
          <c:order val="0"/>
          <c:tx>
            <c:strRef>
              <c:f>'Fig 3 and Fig 4'!$E$3</c:f>
              <c:strCache>
                <c:ptCount val="1"/>
                <c:pt idx="0">
                  <c:v>Low</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3 and Fig 4'!$A$4:$C$33</c:f>
              <c:multiLvlStrCache/>
            </c:multiLvlStrRef>
          </c:cat>
          <c:val>
            <c:numRef>
              <c:f>'Fig 3 and Fig 4'!$E$4:$E$33</c:f>
              <c:numCache/>
            </c:numRef>
          </c:val>
        </c:ser>
        <c:ser>
          <c:idx val="1"/>
          <c:order val="1"/>
          <c:tx>
            <c:strRef>
              <c:f>'Fig 3 and Fig 4'!$F$3</c:f>
              <c:strCache>
                <c:ptCount val="1"/>
                <c:pt idx="0">
                  <c:v>Medium</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3 and Fig 4'!$A$4:$C$33</c:f>
              <c:multiLvlStrCache/>
            </c:multiLvlStrRef>
          </c:cat>
          <c:val>
            <c:numRef>
              <c:f>'Fig 3 and Fig 4'!$F$4:$F$33</c:f>
              <c:numCache/>
            </c:numRef>
          </c:val>
        </c:ser>
        <c:ser>
          <c:idx val="2"/>
          <c:order val="2"/>
          <c:tx>
            <c:strRef>
              <c:f>'Fig 3 and Fig 4'!$D$3</c:f>
              <c:strCache>
                <c:ptCount val="1"/>
                <c:pt idx="0">
                  <c:v>High</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3 and Fig 4'!$A$4:$C$33</c:f>
              <c:multiLvlStrCache/>
            </c:multiLvlStrRef>
          </c:cat>
          <c:val>
            <c:numRef>
              <c:f>'Fig 3 and Fig 4'!$D$4:$D$33</c:f>
              <c:numCache/>
            </c:numRef>
          </c:val>
        </c:ser>
        <c:overlap val="100"/>
        <c:gapWidth val="89"/>
        <c:axId val="64890064"/>
        <c:axId val="47139665"/>
      </c:barChart>
      <c:catAx>
        <c:axId val="64890064"/>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7139665"/>
        <c:crosses val="autoZero"/>
        <c:auto val="1"/>
        <c:lblOffset val="100"/>
        <c:noMultiLvlLbl val="0"/>
      </c:catAx>
      <c:valAx>
        <c:axId val="47139665"/>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64890064"/>
        <c:crosses val="autoZero"/>
        <c:crossBetween val="between"/>
        <c:dispUnits/>
      </c:valAx>
      <c:spPr>
        <a:noFill/>
        <a:ln>
          <a:noFill/>
        </a:ln>
      </c:spPr>
    </c:plotArea>
    <c:legend>
      <c:legendPos val="b"/>
      <c:layout>
        <c:manualLayout>
          <c:xMode val="edge"/>
          <c:yMode val="edge"/>
          <c:x val="0.37075"/>
          <c:y val="0.89475"/>
          <c:w val="0.246"/>
          <c:h val="0.044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Employment rate by age group, sex, country of birth category and educational attainment level, EU, 2021  </a:t>
            </a:r>
            <a:r>
              <a:rPr lang="en-US" cap="none" sz="1600" b="0" u="none" baseline="0">
                <a:solidFill>
                  <a:srgbClr val="000000"/>
                </a:solidFill>
                <a:latin typeface="Arial"/>
                <a:ea typeface="Arial"/>
                <a:cs typeface="Arial"/>
              </a:rPr>
              <a:t>
(in % of total </a:t>
            </a:r>
            <a:r>
              <a:rPr lang="en-US" cap="none" sz="1600" b="0" i="0" u="none" baseline="0">
                <a:solidFill>
                  <a:srgbClr val="000000"/>
                </a:solidFill>
                <a:latin typeface="Arial"/>
                <a:ea typeface="Arial"/>
                <a:cs typeface="Arial"/>
              </a:rPr>
              <a:t>population for each age group, sex and country of birth)</a:t>
            </a:r>
          </a:p>
        </c:rich>
      </c:tx>
      <c:layout>
        <c:manualLayout>
          <c:xMode val="edge"/>
          <c:yMode val="edge"/>
          <c:x val="0.00525"/>
          <c:y val="0.00875"/>
        </c:manualLayout>
      </c:layout>
      <c:overlay val="0"/>
      <c:spPr>
        <a:noFill/>
        <a:ln>
          <a:noFill/>
        </a:ln>
      </c:spPr>
    </c:title>
    <c:plotArea>
      <c:layout>
        <c:manualLayout>
          <c:layoutTarget val="inner"/>
          <c:xMode val="edge"/>
          <c:yMode val="edge"/>
          <c:x val="0.05725"/>
          <c:y val="0.16825"/>
          <c:w val="0.92825"/>
          <c:h val="0.36925"/>
        </c:manualLayout>
      </c:layout>
      <c:lineChart>
        <c:grouping val="standard"/>
        <c:varyColors val="0"/>
        <c:ser>
          <c:idx val="2"/>
          <c:order val="0"/>
          <c:tx>
            <c:strRef>
              <c:f>'Fig 3 and Fig 4'!$H$3</c:f>
              <c:strCache>
                <c:ptCount val="1"/>
                <c:pt idx="0">
                  <c:v>Low</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noFill/>
              </a:ln>
            </c:spPr>
          </c:marker>
          <c:dLbls>
            <c:numFmt formatCode="General" sourceLinked="1"/>
            <c:showLegendKey val="0"/>
            <c:showVal val="0"/>
            <c:showBubbleSize val="0"/>
            <c:showCatName val="0"/>
            <c:showSerName val="0"/>
            <c:showLeaderLines val="1"/>
            <c:showPercent val="0"/>
          </c:dLbls>
          <c:cat>
            <c:multiLvlStrRef>
              <c:f>'Fig 3 and Fig 4'!$A$4:$C$33</c:f>
              <c:multiLvlStrCache/>
            </c:multiLvlStrRef>
          </c:cat>
          <c:val>
            <c:numRef>
              <c:f>'Fig 3 and Fig 4'!$H$4:$H$33</c:f>
              <c:numCache/>
            </c:numRef>
          </c:val>
          <c:smooth val="0"/>
        </c:ser>
        <c:ser>
          <c:idx val="0"/>
          <c:order val="1"/>
          <c:tx>
            <c:strRef>
              <c:f>'Fig 3 and Fig 4'!$I$3</c:f>
              <c:strCache>
                <c:ptCount val="1"/>
                <c:pt idx="0">
                  <c:v>Medium</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chemeClr val="accent1"/>
              </a:solidFill>
              <a:ln w="9525">
                <a:noFill/>
              </a:ln>
            </c:spPr>
          </c:marker>
          <c:dLbls>
            <c:numFmt formatCode="General" sourceLinked="1"/>
            <c:showLegendKey val="0"/>
            <c:showVal val="0"/>
            <c:showBubbleSize val="0"/>
            <c:showCatName val="0"/>
            <c:showSerName val="0"/>
            <c:showLeaderLines val="1"/>
            <c:showPercent val="0"/>
          </c:dLbls>
          <c:cat>
            <c:multiLvlStrRef>
              <c:f>'Fig 3 and Fig 4'!$A$4:$C$33</c:f>
              <c:multiLvlStrCache/>
            </c:multiLvlStrRef>
          </c:cat>
          <c:val>
            <c:numRef>
              <c:f>'Fig 3 and Fig 4'!$I$4:$I$33</c:f>
              <c:numCache/>
            </c:numRef>
          </c:val>
          <c:smooth val="0"/>
        </c:ser>
        <c:ser>
          <c:idx val="1"/>
          <c:order val="2"/>
          <c:tx>
            <c:strRef>
              <c:f>'Fig 3 and Fig 4'!$G$3</c:f>
              <c:strCache>
                <c:ptCount val="1"/>
                <c:pt idx="0">
                  <c:v>High</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LeaderLines val="1"/>
            <c:showPercent val="0"/>
          </c:dLbls>
          <c:cat>
            <c:multiLvlStrRef>
              <c:f>'Fig 3 and Fig 4'!$A$4:$C$33</c:f>
              <c:multiLvlStrCache/>
            </c:multiLvlStrRef>
          </c:cat>
          <c:val>
            <c:numRef>
              <c:f>'Fig 3 and Fig 4'!$G$4:$G$33</c:f>
              <c:numCache/>
            </c:numRef>
          </c:val>
          <c:smooth val="0"/>
        </c:ser>
        <c:ser>
          <c:idx val="3"/>
          <c:order val="3"/>
          <c:tx>
            <c:strRef>
              <c:f>'Fig 3 and Fig 4'!$J$3</c:f>
              <c:strCache>
                <c:ptCount val="1"/>
                <c:pt idx="0">
                  <c:v>Total</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dash"/>
            <c:size val="8"/>
            <c:spPr>
              <a:solidFill>
                <a:schemeClr val="tx2"/>
              </a:solidFill>
              <a:ln w="9525">
                <a:solidFill>
                  <a:schemeClr val="tx2"/>
                </a:solidFill>
              </a:ln>
            </c:spPr>
          </c:marker>
          <c:dLbls>
            <c:numFmt formatCode="General" sourceLinked="1"/>
            <c:showLegendKey val="0"/>
            <c:showVal val="0"/>
            <c:showBubbleSize val="0"/>
            <c:showCatName val="0"/>
            <c:showSerName val="0"/>
            <c:showLeaderLines val="1"/>
            <c:showPercent val="0"/>
          </c:dLbls>
          <c:cat>
            <c:multiLvlStrRef>
              <c:f>'Fig 3 and Fig 4'!$A$4:$C$33</c:f>
              <c:multiLvlStrCache/>
            </c:multiLvlStrRef>
          </c:cat>
          <c:val>
            <c:numRef>
              <c:f>'Fig 3 and Fig 4'!$J$4:$J$33</c:f>
              <c:numCache/>
            </c:numRef>
          </c:val>
          <c:smooth val="0"/>
        </c:ser>
        <c:hiLowLines>
          <c:spPr>
            <a:ln w="9525" cap="flat" cmpd="sng">
              <a:solidFill>
                <a:schemeClr val="tx1">
                  <a:lumMod val="75000"/>
                  <a:lumOff val="25000"/>
                </a:schemeClr>
              </a:solidFill>
              <a:round/>
            </a:ln>
          </c:spPr>
        </c:hiLowLines>
        <c:marker val="1"/>
        <c:axId val="21603802"/>
        <c:axId val="60216491"/>
      </c:lineChart>
      <c:catAx>
        <c:axId val="21603802"/>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0216491"/>
        <c:crosses val="autoZero"/>
        <c:auto val="1"/>
        <c:lblOffset val="100"/>
        <c:noMultiLvlLbl val="0"/>
      </c:catAx>
      <c:valAx>
        <c:axId val="60216491"/>
        <c:scaling>
          <c:orientation val="minMax"/>
        </c:scaling>
        <c:axPos val="l"/>
        <c:majorGridlines>
          <c:spPr>
            <a:ln w="3175" cap="flat" cmpd="sng">
              <a:solidFill>
                <a:srgbClr val="C0C0C0"/>
              </a:solidFill>
              <a:prstDash val="sysDash"/>
              <a:round/>
            </a:ln>
          </c:spPr>
        </c:majorGridlines>
        <c:delete val="0"/>
        <c:numFmt formatCode="General" sourceLinked="0"/>
        <c:majorTickMark val="none"/>
        <c:minorTickMark val="none"/>
        <c:tickLblPos val="nextTo"/>
        <c:spPr>
          <a:noFill/>
          <a:ln>
            <a:noFill/>
          </a:ln>
        </c:spPr>
        <c:crossAx val="21603802"/>
        <c:crosses val="autoZero"/>
        <c:crossBetween val="between"/>
        <c:dispUnits/>
      </c:valAx>
      <c:spPr>
        <a:noFill/>
        <a:ln>
          <a:noFill/>
        </a:ln>
      </c:spPr>
    </c:plotArea>
    <c:legend>
      <c:legendPos val="b"/>
      <c:layout>
        <c:manualLayout>
          <c:xMode val="edge"/>
          <c:yMode val="edge"/>
          <c:x val="0.36625"/>
          <c:y val="0.897"/>
          <c:w val="0.27675"/>
          <c:h val="0.044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Employment rate by main category of country of birth and by</a:t>
            </a:r>
            <a:r>
              <a:rPr lang="en-US" cap="none" sz="1800" b="1" u="none" baseline="0">
                <a:solidFill>
                  <a:srgbClr val="000000"/>
                </a:solidFill>
                <a:latin typeface="Arial"/>
                <a:ea typeface="Arial"/>
                <a:cs typeface="Arial"/>
              </a:rPr>
              <a:t> country</a:t>
            </a:r>
            <a:r>
              <a:rPr lang="en-US" cap="none" sz="1600" b="0" u="none" baseline="0">
                <a:solidFill>
                  <a:srgbClr val="000000"/>
                </a:solidFill>
                <a:latin typeface="Arial"/>
                <a:ea typeface="Arial"/>
                <a:cs typeface="Arial"/>
              </a:rPr>
              <a:t>
(in % of population aged 15-74)</a:t>
            </a:r>
          </a:p>
        </c:rich>
      </c:tx>
      <c:layout>
        <c:manualLayout>
          <c:xMode val="edge"/>
          <c:yMode val="edge"/>
          <c:x val="0.00525"/>
          <c:y val="0.00775"/>
        </c:manualLayout>
      </c:layout>
      <c:overlay val="0"/>
      <c:spPr>
        <a:noFill/>
        <a:ln>
          <a:noFill/>
        </a:ln>
      </c:spPr>
    </c:title>
    <c:plotArea>
      <c:layout>
        <c:manualLayout>
          <c:layoutTarget val="inner"/>
          <c:xMode val="edge"/>
          <c:yMode val="edge"/>
          <c:x val="0.05575"/>
          <c:y val="0.12875"/>
          <c:w val="0.9295"/>
          <c:h val="0.5315"/>
        </c:manualLayout>
      </c:layout>
      <c:lineChart>
        <c:grouping val="standard"/>
        <c:varyColors val="0"/>
        <c:ser>
          <c:idx val="0"/>
          <c:order val="0"/>
          <c:tx>
            <c:strRef>
              <c:f>'Fig 5 '!$B$12</c:f>
              <c:strCache>
                <c:ptCount val="1"/>
                <c:pt idx="0">
                  <c:v>Another 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noFill/>
              </a:ln>
            </c:spPr>
          </c:marker>
          <c:dLbls>
            <c:numFmt formatCode="General" sourceLinked="1"/>
            <c:showLegendKey val="0"/>
            <c:showVal val="0"/>
            <c:showBubbleSize val="0"/>
            <c:showCatName val="0"/>
            <c:showSerName val="0"/>
            <c:showLeaderLines val="1"/>
            <c:showPercent val="0"/>
          </c:dLbls>
          <c:cat>
            <c:strRef>
              <c:f>'Fig 5 '!$A$13:$A$47</c:f>
              <c:strCache/>
            </c:strRef>
          </c:cat>
          <c:val>
            <c:numRef>
              <c:f>'Fig 5 '!$B$13:$B$47</c:f>
              <c:numCache/>
            </c:numRef>
          </c:val>
          <c:smooth val="0"/>
        </c:ser>
        <c:ser>
          <c:idx val="1"/>
          <c:order val="1"/>
          <c:tx>
            <c:strRef>
              <c:f>'Fig 5 '!$C$12</c:f>
              <c:strCache>
                <c:ptCount val="1"/>
                <c:pt idx="0">
                  <c:v>Country outside the EU</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LeaderLines val="1"/>
            <c:showPercent val="0"/>
          </c:dLbls>
          <c:cat>
            <c:strRef>
              <c:f>'Fig 5 '!$A$13:$A$47</c:f>
              <c:strCache/>
            </c:strRef>
          </c:cat>
          <c:val>
            <c:numRef>
              <c:f>'Fig 5 '!$C$13:$C$47</c:f>
              <c:numCache/>
            </c:numRef>
          </c:val>
          <c:smooth val="0"/>
        </c:ser>
        <c:ser>
          <c:idx val="2"/>
          <c:order val="2"/>
          <c:tx>
            <c:strRef>
              <c:f>'Fig 5 '!$D$12</c:f>
              <c:strCache>
                <c:ptCount val="1"/>
                <c:pt idx="0">
                  <c:v>Reporting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noFill/>
              </a:ln>
            </c:spPr>
          </c:marker>
          <c:dPt>
            <c:idx val="0"/>
            <c:spPr>
              <a:ln w="28575">
                <a:noFill/>
                <a:round/>
              </a:ln>
            </c:spPr>
            <c:marker>
              <c:size val="5"/>
              <c:spPr>
                <a:solidFill>
                  <a:schemeClr val="accent4"/>
                </a:solidFill>
                <a:ln w="9525">
                  <a:noFill/>
                </a:ln>
              </c:spPr>
            </c:marker>
          </c:dPt>
          <c:dPt>
            <c:idx val="1"/>
            <c:spPr>
              <a:ln w="28575">
                <a:noFill/>
                <a:round/>
              </a:ln>
            </c:spPr>
            <c:marker>
              <c:size val="5"/>
              <c:spPr>
                <a:solidFill>
                  <a:schemeClr val="accent4"/>
                </a:solidFill>
                <a:ln w="9525">
                  <a:noFill/>
                </a:ln>
              </c:spPr>
            </c:marker>
          </c:dPt>
          <c:dPt>
            <c:idx val="2"/>
            <c:spPr>
              <a:ln w="28575">
                <a:noFill/>
                <a:round/>
              </a:ln>
            </c:spPr>
            <c:marker>
              <c:size val="5"/>
              <c:spPr>
                <a:solidFill>
                  <a:schemeClr val="accent4"/>
                </a:solidFill>
                <a:ln w="9525">
                  <a:noFill/>
                </a:ln>
              </c:spPr>
            </c:marker>
          </c:dPt>
          <c:dPt>
            <c:idx val="3"/>
            <c:spPr>
              <a:ln w="28575">
                <a:noFill/>
                <a:round/>
              </a:ln>
            </c:spPr>
            <c:marker>
              <c:size val="5"/>
              <c:spPr>
                <a:solidFill>
                  <a:schemeClr val="accent4"/>
                </a:solidFill>
                <a:ln w="9525">
                  <a:noFill/>
                </a:ln>
              </c:spPr>
            </c:marker>
          </c:dPt>
          <c:dPt>
            <c:idx val="4"/>
            <c:spPr>
              <a:ln w="28575">
                <a:noFill/>
                <a:round/>
              </a:ln>
            </c:spPr>
            <c:marker>
              <c:size val="5"/>
              <c:spPr>
                <a:solidFill>
                  <a:schemeClr val="accent4"/>
                </a:solidFill>
                <a:ln w="9525">
                  <a:noFill/>
                </a:ln>
              </c:spPr>
            </c:marker>
          </c:dPt>
          <c:dPt>
            <c:idx val="5"/>
            <c:spPr>
              <a:ln w="28575">
                <a:noFill/>
                <a:round/>
              </a:ln>
            </c:spPr>
            <c:marker>
              <c:size val="5"/>
              <c:spPr>
                <a:solidFill>
                  <a:schemeClr val="accent4"/>
                </a:solidFill>
                <a:ln w="9525">
                  <a:noFill/>
                </a:ln>
              </c:spPr>
            </c:marker>
          </c:dPt>
          <c:dPt>
            <c:idx val="6"/>
            <c:spPr>
              <a:ln w="28575">
                <a:noFill/>
                <a:round/>
              </a:ln>
            </c:spPr>
            <c:marker>
              <c:size val="5"/>
              <c:spPr>
                <a:solidFill>
                  <a:schemeClr val="accent4"/>
                </a:solidFill>
                <a:ln w="9525">
                  <a:noFill/>
                </a:ln>
              </c:spPr>
            </c:marker>
          </c:dPt>
          <c:dPt>
            <c:idx val="7"/>
            <c:spPr>
              <a:ln w="28575">
                <a:noFill/>
                <a:round/>
              </a:ln>
            </c:spPr>
            <c:marker>
              <c:size val="5"/>
              <c:spPr>
                <a:solidFill>
                  <a:schemeClr val="accent4"/>
                </a:solidFill>
                <a:ln w="9525">
                  <a:noFill/>
                </a:ln>
              </c:spPr>
            </c:marker>
          </c:dPt>
          <c:dPt>
            <c:idx val="8"/>
            <c:spPr>
              <a:ln w="28575">
                <a:noFill/>
                <a:round/>
              </a:ln>
            </c:spPr>
            <c:marker>
              <c:size val="5"/>
              <c:spPr>
                <a:solidFill>
                  <a:schemeClr val="accent4"/>
                </a:solidFill>
                <a:ln w="9525">
                  <a:noFill/>
                </a:ln>
              </c:spPr>
            </c:marker>
          </c:dPt>
          <c:dPt>
            <c:idx val="9"/>
            <c:spPr>
              <a:ln w="28575">
                <a:noFill/>
                <a:round/>
              </a:ln>
            </c:spPr>
            <c:marker>
              <c:size val="5"/>
              <c:spPr>
                <a:solidFill>
                  <a:schemeClr val="accent4"/>
                </a:solidFill>
                <a:ln w="9525">
                  <a:noFill/>
                </a:ln>
              </c:spPr>
            </c:marker>
          </c:dPt>
          <c:dPt>
            <c:idx val="10"/>
            <c:spPr>
              <a:ln w="28575">
                <a:noFill/>
                <a:round/>
              </a:ln>
            </c:spPr>
            <c:marker>
              <c:size val="5"/>
              <c:spPr>
                <a:solidFill>
                  <a:schemeClr val="accent4"/>
                </a:solidFill>
                <a:ln w="9525">
                  <a:noFill/>
                </a:ln>
              </c:spPr>
            </c:marker>
          </c:dPt>
          <c:dPt>
            <c:idx val="11"/>
            <c:spPr>
              <a:ln w="28575">
                <a:noFill/>
                <a:round/>
              </a:ln>
            </c:spPr>
            <c:marker>
              <c:size val="5"/>
              <c:spPr>
                <a:solidFill>
                  <a:schemeClr val="accent4"/>
                </a:solidFill>
                <a:ln w="9525">
                  <a:noFill/>
                </a:ln>
              </c:spPr>
            </c:marker>
          </c:dPt>
          <c:dPt>
            <c:idx val="12"/>
            <c:spPr>
              <a:ln w="28575">
                <a:noFill/>
                <a:round/>
              </a:ln>
            </c:spPr>
            <c:marker>
              <c:size val="5"/>
              <c:spPr>
                <a:solidFill>
                  <a:schemeClr val="accent4"/>
                </a:solidFill>
                <a:ln w="9525">
                  <a:noFill/>
                </a:ln>
              </c:spPr>
            </c:marker>
          </c:dPt>
          <c:dPt>
            <c:idx val="13"/>
            <c:spPr>
              <a:ln w="28575">
                <a:noFill/>
                <a:round/>
              </a:ln>
            </c:spPr>
            <c:marker>
              <c:size val="5"/>
              <c:spPr>
                <a:solidFill>
                  <a:schemeClr val="accent4"/>
                </a:solidFill>
                <a:ln w="9525">
                  <a:noFill/>
                </a:ln>
              </c:spPr>
            </c:marker>
          </c:dPt>
          <c:dPt>
            <c:idx val="14"/>
            <c:spPr>
              <a:ln w="28575">
                <a:noFill/>
                <a:round/>
              </a:ln>
            </c:spPr>
            <c:marker>
              <c:size val="5"/>
              <c:spPr>
                <a:solidFill>
                  <a:schemeClr val="accent4"/>
                </a:solidFill>
                <a:ln w="9525">
                  <a:noFill/>
                </a:ln>
              </c:spPr>
            </c:marker>
          </c:dPt>
          <c:dPt>
            <c:idx val="15"/>
            <c:spPr>
              <a:ln w="28575">
                <a:noFill/>
                <a:round/>
              </a:ln>
            </c:spPr>
            <c:marker>
              <c:size val="5"/>
              <c:spPr>
                <a:solidFill>
                  <a:schemeClr val="accent4"/>
                </a:solidFill>
                <a:ln w="9525">
                  <a:noFill/>
                </a:ln>
              </c:spPr>
            </c:marker>
          </c:dPt>
          <c:dPt>
            <c:idx val="16"/>
            <c:spPr>
              <a:ln w="28575">
                <a:noFill/>
                <a:round/>
              </a:ln>
            </c:spPr>
            <c:marker>
              <c:size val="5"/>
              <c:spPr>
                <a:solidFill>
                  <a:schemeClr val="accent4"/>
                </a:solidFill>
                <a:ln w="9525">
                  <a:noFill/>
                </a:ln>
              </c:spPr>
            </c:marker>
          </c:dPt>
          <c:dPt>
            <c:idx val="17"/>
            <c:spPr>
              <a:ln w="28575">
                <a:noFill/>
                <a:round/>
              </a:ln>
            </c:spPr>
            <c:marker>
              <c:size val="5"/>
              <c:spPr>
                <a:solidFill>
                  <a:schemeClr val="accent4"/>
                </a:solidFill>
                <a:ln w="9525">
                  <a:noFill/>
                </a:ln>
              </c:spPr>
            </c:marker>
          </c:dPt>
          <c:dPt>
            <c:idx val="18"/>
            <c:spPr>
              <a:ln w="28575">
                <a:noFill/>
                <a:round/>
              </a:ln>
            </c:spPr>
            <c:marker>
              <c:size val="5"/>
              <c:spPr>
                <a:solidFill>
                  <a:schemeClr val="accent4"/>
                </a:solidFill>
                <a:ln w="9525">
                  <a:noFill/>
                </a:ln>
              </c:spPr>
            </c:marker>
          </c:dPt>
          <c:dPt>
            <c:idx val="19"/>
            <c:spPr>
              <a:ln w="28575">
                <a:noFill/>
                <a:round/>
              </a:ln>
            </c:spPr>
            <c:marker>
              <c:size val="5"/>
              <c:spPr>
                <a:solidFill>
                  <a:schemeClr val="accent4"/>
                </a:solidFill>
                <a:ln w="9525">
                  <a:noFill/>
                </a:ln>
              </c:spPr>
            </c:marker>
          </c:dPt>
          <c:dPt>
            <c:idx val="20"/>
            <c:spPr>
              <a:ln w="28575">
                <a:noFill/>
                <a:round/>
              </a:ln>
            </c:spPr>
            <c:marker>
              <c:size val="5"/>
              <c:spPr>
                <a:solidFill>
                  <a:schemeClr val="accent4"/>
                </a:solidFill>
                <a:ln w="9525">
                  <a:noFill/>
                </a:ln>
              </c:spPr>
            </c:marker>
          </c:dPt>
          <c:dPt>
            <c:idx val="21"/>
            <c:spPr>
              <a:ln w="28575">
                <a:noFill/>
                <a:round/>
              </a:ln>
            </c:spPr>
            <c:marker>
              <c:size val="5"/>
              <c:spPr>
                <a:solidFill>
                  <a:schemeClr val="accent4"/>
                </a:solidFill>
                <a:ln w="9525">
                  <a:noFill/>
                </a:ln>
              </c:spPr>
            </c:marker>
          </c:dPt>
          <c:dPt>
            <c:idx val="22"/>
            <c:spPr>
              <a:ln w="28575">
                <a:noFill/>
                <a:round/>
              </a:ln>
            </c:spPr>
            <c:marker>
              <c:size val="5"/>
              <c:spPr>
                <a:solidFill>
                  <a:schemeClr val="accent4"/>
                </a:solidFill>
                <a:ln w="9525">
                  <a:noFill/>
                </a:ln>
              </c:spPr>
            </c:marker>
          </c:dPt>
          <c:dPt>
            <c:idx val="23"/>
            <c:spPr>
              <a:ln w="28575">
                <a:noFill/>
                <a:round/>
              </a:ln>
            </c:spPr>
            <c:marker>
              <c:size val="5"/>
              <c:spPr>
                <a:solidFill>
                  <a:schemeClr val="accent4"/>
                </a:solidFill>
                <a:ln w="9525">
                  <a:noFill/>
                </a:ln>
              </c:spPr>
            </c:marker>
          </c:dPt>
          <c:dPt>
            <c:idx val="24"/>
            <c:spPr>
              <a:ln w="28575">
                <a:noFill/>
                <a:round/>
              </a:ln>
            </c:spPr>
            <c:marker>
              <c:size val="5"/>
              <c:spPr>
                <a:solidFill>
                  <a:schemeClr val="accent4"/>
                </a:solidFill>
                <a:ln w="9525">
                  <a:noFill/>
                </a:ln>
              </c:spPr>
            </c:marker>
          </c:dPt>
          <c:dPt>
            <c:idx val="25"/>
            <c:spPr>
              <a:ln w="28575">
                <a:noFill/>
                <a:round/>
              </a:ln>
            </c:spPr>
            <c:marker>
              <c:size val="5"/>
              <c:spPr>
                <a:solidFill>
                  <a:schemeClr val="accent4"/>
                </a:solidFill>
                <a:ln w="9525">
                  <a:noFill/>
                </a:ln>
              </c:spPr>
            </c:marker>
          </c:dPt>
          <c:dPt>
            <c:idx val="26"/>
            <c:spPr>
              <a:ln w="28575">
                <a:noFill/>
                <a:round/>
              </a:ln>
            </c:spPr>
            <c:marker>
              <c:size val="5"/>
              <c:spPr>
                <a:solidFill>
                  <a:schemeClr val="accent4"/>
                </a:solidFill>
                <a:ln w="9525">
                  <a:noFill/>
                </a:ln>
              </c:spPr>
            </c:marker>
          </c:dPt>
          <c:dPt>
            <c:idx val="27"/>
            <c:spPr>
              <a:ln w="28575">
                <a:noFill/>
                <a:round/>
              </a:ln>
            </c:spPr>
            <c:marker>
              <c:size val="5"/>
              <c:spPr>
                <a:solidFill>
                  <a:schemeClr val="accent4"/>
                </a:solidFill>
                <a:ln w="9525">
                  <a:noFill/>
                </a:ln>
              </c:spPr>
            </c:marker>
          </c:dPt>
          <c:dPt>
            <c:idx val="28"/>
            <c:spPr>
              <a:ln w="28575">
                <a:noFill/>
                <a:round/>
              </a:ln>
            </c:spPr>
            <c:marker>
              <c:size val="5"/>
              <c:spPr>
                <a:solidFill>
                  <a:schemeClr val="accent4"/>
                </a:solidFill>
                <a:ln w="9525">
                  <a:noFill/>
                </a:ln>
              </c:spPr>
            </c:marker>
          </c:dPt>
          <c:dPt>
            <c:idx val="29"/>
            <c:spPr>
              <a:ln w="28575">
                <a:noFill/>
                <a:round/>
              </a:ln>
            </c:spPr>
            <c:marker>
              <c:size val="5"/>
              <c:spPr>
                <a:solidFill>
                  <a:schemeClr val="accent4"/>
                </a:solidFill>
                <a:ln w="9525">
                  <a:noFill/>
                </a:ln>
              </c:spPr>
            </c:marker>
          </c:dPt>
          <c:dPt>
            <c:idx val="30"/>
            <c:spPr>
              <a:ln w="28575">
                <a:noFill/>
                <a:round/>
              </a:ln>
            </c:spPr>
            <c:marker>
              <c:size val="5"/>
              <c:spPr>
                <a:solidFill>
                  <a:schemeClr val="accent4"/>
                </a:solidFill>
                <a:ln w="9525">
                  <a:noFill/>
                </a:ln>
              </c:spPr>
            </c:marker>
          </c:dPt>
          <c:dPt>
            <c:idx val="31"/>
            <c:spPr>
              <a:ln w="28575">
                <a:noFill/>
                <a:round/>
              </a:ln>
            </c:spPr>
            <c:marker>
              <c:size val="5"/>
              <c:spPr>
                <a:solidFill>
                  <a:schemeClr val="accent4"/>
                </a:solidFill>
                <a:ln w="9525">
                  <a:noFill/>
                </a:ln>
              </c:spPr>
            </c:marker>
          </c:dPt>
          <c:dPt>
            <c:idx val="32"/>
            <c:spPr>
              <a:ln w="28575">
                <a:noFill/>
                <a:round/>
              </a:ln>
            </c:spPr>
            <c:marker>
              <c:size val="5"/>
              <c:spPr>
                <a:solidFill>
                  <a:schemeClr val="accent4"/>
                </a:solidFill>
                <a:ln w="9525">
                  <a:noFill/>
                </a:ln>
              </c:spPr>
            </c:marker>
          </c:dPt>
          <c:dPt>
            <c:idx val="33"/>
            <c:spPr>
              <a:ln w="28575">
                <a:noFill/>
                <a:round/>
              </a:ln>
            </c:spPr>
            <c:marker>
              <c:size val="5"/>
              <c:spPr>
                <a:solidFill>
                  <a:schemeClr val="accent4"/>
                </a:solidFill>
                <a:ln w="9525">
                  <a:noFill/>
                </a:ln>
              </c:spPr>
            </c:marker>
          </c:dPt>
          <c:dPt>
            <c:idx val="34"/>
            <c:spPr>
              <a:ln w="28575">
                <a:noFill/>
                <a:round/>
              </a:ln>
            </c:spPr>
            <c:marker>
              <c:size val="5"/>
              <c:spPr>
                <a:solidFill>
                  <a:schemeClr val="accent4"/>
                </a:solidFill>
                <a:ln w="9525">
                  <a:noFill/>
                </a:ln>
              </c:spPr>
            </c:marker>
          </c:dPt>
          <c:dLbls>
            <c:numFmt formatCode="General" sourceLinked="1"/>
            <c:showLegendKey val="0"/>
            <c:showVal val="0"/>
            <c:showBubbleSize val="0"/>
            <c:showCatName val="0"/>
            <c:showSerName val="0"/>
            <c:showLeaderLines val="1"/>
            <c:showPercent val="0"/>
          </c:dLbls>
          <c:cat>
            <c:strRef>
              <c:f>'Fig 5 '!$A$13:$A$47</c:f>
              <c:strCache/>
            </c:strRef>
          </c:cat>
          <c:val>
            <c:numRef>
              <c:f>'Fig 5 '!$D$13:$D$47</c:f>
              <c:numCache/>
            </c:numRef>
          </c:val>
          <c:smooth val="0"/>
        </c:ser>
        <c:ser>
          <c:idx val="3"/>
          <c:order val="3"/>
          <c:tx>
            <c:strRef>
              <c:f>'Fig 5 '!$E$12</c:f>
              <c:strCache>
                <c:ptCount val="1"/>
                <c:pt idx="0">
                  <c:v>Total</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dash"/>
            <c:size val="12"/>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strRef>
              <c:f>'Fig 5 '!$A$13:$A$47</c:f>
              <c:strCache/>
            </c:strRef>
          </c:cat>
          <c:val>
            <c:numRef>
              <c:f>'Fig 5 '!$E$13:$E$47</c:f>
              <c:numCache/>
            </c:numRef>
          </c:val>
          <c:smooth val="0"/>
        </c:ser>
        <c:hiLowLines>
          <c:spPr>
            <a:ln w="9525" cap="flat" cmpd="sng">
              <a:solidFill>
                <a:schemeClr val="tx1">
                  <a:lumMod val="75000"/>
                  <a:lumOff val="25000"/>
                </a:schemeClr>
              </a:solidFill>
              <a:round/>
            </a:ln>
          </c:spPr>
        </c:hiLowLines>
        <c:marker val="1"/>
        <c:axId val="5077508"/>
        <c:axId val="45697573"/>
      </c:lineChart>
      <c:catAx>
        <c:axId val="5077508"/>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45697573"/>
        <c:crosses val="autoZero"/>
        <c:auto val="1"/>
        <c:lblOffset val="100"/>
        <c:noMultiLvlLbl val="0"/>
      </c:catAx>
      <c:valAx>
        <c:axId val="45697573"/>
        <c:scaling>
          <c:orientation val="minMax"/>
          <c:min val="3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077508"/>
        <c:crosses val="autoZero"/>
        <c:crossBetween val="between"/>
        <c:dispUnits/>
      </c:valAx>
      <c:spPr>
        <a:noFill/>
        <a:ln>
          <a:noFill/>
        </a:ln>
      </c:spPr>
    </c:plotArea>
    <c:legend>
      <c:legendPos val="b"/>
      <c:layout>
        <c:manualLayout>
          <c:xMode val="edge"/>
          <c:yMode val="edge"/>
          <c:x val="0.07075"/>
          <c:y val="0.7645"/>
          <c:w val="0.83425"/>
          <c:h val="0.134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Foreign-born people by reason for migrating,</a:t>
            </a:r>
            <a:r>
              <a:rPr lang="en-US" cap="none" sz="1800" b="1" u="none" baseline="0">
                <a:solidFill>
                  <a:srgbClr val="000000"/>
                </a:solidFill>
                <a:latin typeface="Arial"/>
                <a:ea typeface="Arial"/>
                <a:cs typeface="Arial"/>
              </a:rPr>
              <a:t> </a:t>
            </a:r>
            <a:r>
              <a:rPr lang="en-US" cap="none" sz="1800" b="1" u="none" baseline="0">
                <a:solidFill>
                  <a:srgbClr val="000000"/>
                </a:solidFill>
                <a:latin typeface="Arial"/>
                <a:ea typeface="Arial"/>
                <a:cs typeface="Arial"/>
              </a:rPr>
              <a:t>country of birth, age group and by sex, EU, 2021</a:t>
            </a:r>
            <a:r>
              <a:rPr lang="en-US" cap="none" sz="1600" b="0" u="none" baseline="0">
                <a:solidFill>
                  <a:srgbClr val="000000"/>
                </a:solidFill>
                <a:latin typeface="Arial"/>
                <a:ea typeface="Arial"/>
                <a:cs typeface="Arial"/>
              </a:rPr>
              <a:t>
(in % of the total foreign-born people for each age group, sex and country of birth)</a:t>
            </a:r>
          </a:p>
        </c:rich>
      </c:tx>
      <c:layout>
        <c:manualLayout>
          <c:xMode val="edge"/>
          <c:yMode val="edge"/>
          <c:x val="0.00525"/>
          <c:y val="0.0105"/>
        </c:manualLayout>
      </c:layout>
      <c:overlay val="0"/>
      <c:spPr>
        <a:noFill/>
        <a:ln>
          <a:noFill/>
        </a:ln>
      </c:spPr>
    </c:title>
    <c:plotArea>
      <c:layout>
        <c:manualLayout>
          <c:layoutTarget val="inner"/>
          <c:xMode val="edge"/>
          <c:yMode val="edge"/>
          <c:x val="0.0465"/>
          <c:y val="0.135"/>
          <c:w val="0.939"/>
          <c:h val="0.459"/>
        </c:manualLayout>
      </c:layout>
      <c:barChart>
        <c:barDir val="col"/>
        <c:grouping val="percentStacked"/>
        <c:varyColors val="0"/>
        <c:ser>
          <c:idx val="3"/>
          <c:order val="0"/>
          <c:tx>
            <c:strRef>
              <c:f>'Fig 6'!$G$1</c:f>
              <c:strCache>
                <c:ptCount val="1"/>
                <c:pt idx="0">
                  <c:v>Family reasons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6'!$A$2:$C$28</c:f>
              <c:multiLvlStrCache/>
            </c:multiLvlStrRef>
          </c:cat>
          <c:val>
            <c:numRef>
              <c:f>'Fig 6'!$G$2:$G$28</c:f>
              <c:numCache/>
            </c:numRef>
          </c:val>
        </c:ser>
        <c:ser>
          <c:idx val="2"/>
          <c:order val="1"/>
          <c:tx>
            <c:strRef>
              <c:f>'Fig 6'!$F$1</c:f>
              <c:strCache>
                <c:ptCount val="1"/>
                <c:pt idx="0">
                  <c:v>Employment (no job found before migrating)</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6'!$A$2:$C$28</c:f>
              <c:multiLvlStrCache/>
            </c:multiLvlStrRef>
          </c:cat>
          <c:val>
            <c:numRef>
              <c:f>'Fig 6'!$F$2:$F$28</c:f>
              <c:numCache/>
            </c:numRef>
          </c:val>
        </c:ser>
        <c:ser>
          <c:idx val="1"/>
          <c:order val="2"/>
          <c:tx>
            <c:strRef>
              <c:f>'Fig 6'!$E$1</c:f>
              <c:strCache>
                <c:ptCount val="1"/>
                <c:pt idx="0">
                  <c:v>Employment (job found before migrating)</c:v>
                </c:pt>
              </c:strCache>
            </c:strRef>
          </c:tx>
          <c:spPr>
            <a:solidFill>
              <a:schemeClr val="accent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6'!$A$2:$C$28</c:f>
              <c:multiLvlStrCache/>
            </c:multiLvlStrRef>
          </c:cat>
          <c:val>
            <c:numRef>
              <c:f>'Fig 6'!$E$2:$E$28</c:f>
              <c:numCache/>
            </c:numRef>
          </c:val>
        </c:ser>
        <c:ser>
          <c:idx val="4"/>
          <c:order val="3"/>
          <c:tx>
            <c:strRef>
              <c:f>'Fig 6'!$H$1</c:f>
              <c:strCache>
                <c:ptCount val="1"/>
                <c:pt idx="0">
                  <c:v>International protection or asylum</c:v>
                </c:pt>
              </c:strCache>
            </c:strRef>
          </c:tx>
          <c:spPr>
            <a:solidFill>
              <a:schemeClr val="accent3">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6'!$A$2:$C$28</c:f>
              <c:multiLvlStrCache/>
            </c:multiLvlStrRef>
          </c:cat>
          <c:val>
            <c:numRef>
              <c:f>'Fig 6'!$H$2:$H$28</c:f>
              <c:numCache/>
            </c:numRef>
          </c:val>
        </c:ser>
        <c:ser>
          <c:idx val="0"/>
          <c:order val="4"/>
          <c:tx>
            <c:strRef>
              <c:f>'Fig 6'!$D$1</c:f>
              <c:strCache>
                <c:ptCount val="1"/>
                <c:pt idx="0">
                  <c:v>Education or training</c:v>
                </c:pt>
              </c:strCache>
            </c:strRef>
          </c:tx>
          <c:spPr>
            <a:solidFill>
              <a:schemeClr val="tx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6'!$A$2:$C$28</c:f>
              <c:multiLvlStrCache/>
            </c:multiLvlStrRef>
          </c:cat>
          <c:val>
            <c:numRef>
              <c:f>'Fig 6'!$D$2:$D$28</c:f>
              <c:numCache/>
            </c:numRef>
          </c:val>
        </c:ser>
        <c:ser>
          <c:idx val="5"/>
          <c:order val="5"/>
          <c:tx>
            <c:strRef>
              <c:f>'Fig 6'!$I$1</c:f>
              <c:strCache>
                <c:ptCount val="1"/>
                <c:pt idx="0">
                  <c:v>Retirement</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6'!$A$2:$C$28</c:f>
              <c:multiLvlStrCache/>
            </c:multiLvlStrRef>
          </c:cat>
          <c:val>
            <c:numRef>
              <c:f>'Fig 6'!$I$2:$I$28</c:f>
              <c:numCache/>
            </c:numRef>
          </c:val>
        </c:ser>
        <c:ser>
          <c:idx val="6"/>
          <c:order val="6"/>
          <c:tx>
            <c:strRef>
              <c:f>'Fig 6'!$J$1</c:f>
              <c:strCache>
                <c:ptCount val="1"/>
                <c:pt idx="0">
                  <c:v>Other or not stated</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6'!$A$2:$C$28</c:f>
              <c:multiLvlStrCache/>
            </c:multiLvlStrRef>
          </c:cat>
          <c:val>
            <c:numRef>
              <c:f>'Fig 6'!$J$2:$J$28</c:f>
              <c:numCache/>
            </c:numRef>
          </c:val>
        </c:ser>
        <c:overlap val="100"/>
        <c:gapWidth val="105"/>
        <c:axId val="8624974"/>
        <c:axId val="10515903"/>
      </c:barChart>
      <c:catAx>
        <c:axId val="8624974"/>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0515903"/>
        <c:crosses val="autoZero"/>
        <c:auto val="1"/>
        <c:lblOffset val="100"/>
        <c:noMultiLvlLbl val="0"/>
      </c:catAx>
      <c:valAx>
        <c:axId val="10515903"/>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8624974"/>
        <c:crosses val="autoZero"/>
        <c:crossBetween val="between"/>
        <c:dispUnits/>
      </c:valAx>
      <c:spPr>
        <a:noFill/>
        <a:ln>
          <a:noFill/>
        </a:ln>
      </c:spPr>
    </c:plotArea>
    <c:legend>
      <c:legendPos val="b"/>
      <c:layout>
        <c:manualLayout>
          <c:xMode val="edge"/>
          <c:yMode val="edge"/>
          <c:x val="0.07125"/>
          <c:y val="0.79875"/>
          <c:w val="0.9"/>
          <c:h val="0.042"/>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Foreign-born people by reason for migrating and by country, 2021</a:t>
            </a:r>
            <a:r>
              <a:rPr lang="en-US" cap="none" sz="1600" b="0" u="none" baseline="0">
                <a:solidFill>
                  <a:srgbClr val="000000"/>
                </a:solidFill>
                <a:latin typeface="Arial"/>
                <a:ea typeface="Arial"/>
                <a:cs typeface="Arial"/>
              </a:rPr>
              <a:t>
(in % of the total foreign-born people)</a:t>
            </a:r>
          </a:p>
        </c:rich>
      </c:tx>
      <c:layout>
        <c:manualLayout>
          <c:xMode val="edge"/>
          <c:yMode val="edge"/>
          <c:x val="0.00525"/>
          <c:y val="0.00575"/>
        </c:manualLayout>
      </c:layout>
      <c:overlay val="0"/>
      <c:spPr>
        <a:noFill/>
        <a:ln>
          <a:noFill/>
        </a:ln>
      </c:spPr>
    </c:title>
    <c:plotArea>
      <c:layout>
        <c:manualLayout>
          <c:xMode val="edge"/>
          <c:yMode val="edge"/>
          <c:x val="0.01475"/>
          <c:y val="0.08375"/>
          <c:w val="0.97075"/>
          <c:h val="0.626"/>
        </c:manualLayout>
      </c:layout>
      <c:barChart>
        <c:barDir val="col"/>
        <c:grouping val="percentStacked"/>
        <c:varyColors val="0"/>
        <c:ser>
          <c:idx val="3"/>
          <c:order val="0"/>
          <c:tx>
            <c:strRef>
              <c:f>'Fig 7'!$F$1</c:f>
              <c:strCache>
                <c:ptCount val="1"/>
                <c:pt idx="0">
                  <c:v>Family reasons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7'!$B$2:$B$33</c:f>
              <c:strCache/>
            </c:strRef>
          </c:cat>
          <c:val>
            <c:numRef>
              <c:f>'Fig 7'!$F$2:$F$33</c:f>
              <c:numCache/>
            </c:numRef>
          </c:val>
        </c:ser>
        <c:ser>
          <c:idx val="1"/>
          <c:order val="1"/>
          <c:tx>
            <c:strRef>
              <c:f>'Fig 7'!$E$1</c:f>
              <c:strCache>
                <c:ptCount val="1"/>
                <c:pt idx="0">
                  <c:v>Employment (no job found before migrating)</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7'!$B$2:$B$33</c:f>
              <c:strCache/>
            </c:strRef>
          </c:cat>
          <c:val>
            <c:numRef>
              <c:f>'Fig 7'!$E$2:$E$33</c:f>
              <c:numCache/>
            </c:numRef>
          </c:val>
        </c:ser>
        <c:ser>
          <c:idx val="0"/>
          <c:order val="2"/>
          <c:tx>
            <c:strRef>
              <c:f>'Fig 7'!$D$1</c:f>
              <c:strCache>
                <c:ptCount val="1"/>
                <c:pt idx="0">
                  <c:v>Employment (job found before migrating)</c:v>
                </c:pt>
              </c:strCache>
            </c:strRef>
          </c:tx>
          <c:spPr>
            <a:solidFill>
              <a:schemeClr val="accent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7'!$B$2:$B$33</c:f>
              <c:strCache/>
            </c:strRef>
          </c:cat>
          <c:val>
            <c:numRef>
              <c:f>'Fig 7'!$D$2:$D$33</c:f>
              <c:numCache/>
            </c:numRef>
          </c:val>
        </c:ser>
        <c:ser>
          <c:idx val="2"/>
          <c:order val="3"/>
          <c:tx>
            <c:strRef>
              <c:f>'Fig 7'!$G$1</c:f>
              <c:strCache>
                <c:ptCount val="1"/>
                <c:pt idx="0">
                  <c:v>International protection or asylum</c:v>
                </c:pt>
              </c:strCache>
            </c:strRef>
          </c:tx>
          <c:spPr>
            <a:solidFill>
              <a:schemeClr val="accent3">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7'!$B$2:$B$33</c:f>
              <c:strCache/>
            </c:strRef>
          </c:cat>
          <c:val>
            <c:numRef>
              <c:f>'Fig 7'!$G$2:$G$33</c:f>
              <c:numCache/>
            </c:numRef>
          </c:val>
        </c:ser>
        <c:ser>
          <c:idx val="4"/>
          <c:order val="4"/>
          <c:tx>
            <c:strRef>
              <c:f>'Fig 7'!$C$1</c:f>
              <c:strCache>
                <c:ptCount val="1"/>
                <c:pt idx="0">
                  <c:v>Education or training</c:v>
                </c:pt>
              </c:strCache>
            </c:strRef>
          </c:tx>
          <c:spPr>
            <a:solidFill>
              <a:schemeClr val="tx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7'!$B$2:$B$33</c:f>
              <c:strCache/>
            </c:strRef>
          </c:cat>
          <c:val>
            <c:numRef>
              <c:f>'Fig 7'!$C$2:$C$33</c:f>
              <c:numCache/>
            </c:numRef>
          </c:val>
        </c:ser>
        <c:ser>
          <c:idx val="5"/>
          <c:order val="5"/>
          <c:tx>
            <c:strRef>
              <c:f>'Fig 7'!$H$1</c:f>
              <c:strCache>
                <c:ptCount val="1"/>
                <c:pt idx="0">
                  <c:v>Retirement</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7'!$B$2:$B$33</c:f>
              <c:strCache/>
            </c:strRef>
          </c:cat>
          <c:val>
            <c:numRef>
              <c:f>'Fig 7'!$H$2:$H$33</c:f>
              <c:numCache/>
            </c:numRef>
          </c:val>
        </c:ser>
        <c:ser>
          <c:idx val="6"/>
          <c:order val="6"/>
          <c:tx>
            <c:strRef>
              <c:f>'Fig 7'!$I$1</c:f>
              <c:strCache>
                <c:ptCount val="1"/>
                <c:pt idx="0">
                  <c:v>Other or not stated (¹)</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7'!$B$2:$B$33</c:f>
              <c:strCache/>
            </c:strRef>
          </c:cat>
          <c:val>
            <c:numRef>
              <c:f>'Fig 7'!$I$2:$I$33</c:f>
              <c:numCache/>
            </c:numRef>
          </c:val>
        </c:ser>
        <c:overlap val="100"/>
        <c:gapWidth val="55"/>
        <c:axId val="27534264"/>
        <c:axId val="46481785"/>
      </c:barChart>
      <c:catAx>
        <c:axId val="27534264"/>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46481785"/>
        <c:crosses val="autoZero"/>
        <c:auto val="1"/>
        <c:lblOffset val="100"/>
        <c:noMultiLvlLbl val="0"/>
      </c:catAx>
      <c:valAx>
        <c:axId val="46481785"/>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27534264"/>
        <c:crosses val="autoZero"/>
        <c:crossBetween val="between"/>
        <c:dispUnits/>
      </c:valAx>
      <c:spPr>
        <a:noFill/>
        <a:ln>
          <a:noFill/>
        </a:ln>
      </c:spPr>
    </c:plotArea>
    <c:legend>
      <c:legendPos val="b"/>
      <c:layout>
        <c:manualLayout>
          <c:xMode val="edge"/>
          <c:yMode val="edge"/>
          <c:x val="0.14525"/>
          <c:y val="0.7255"/>
          <c:w val="0.7095"/>
          <c:h val="0.144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Foreign-born people by duration for finding a job, by sex and country of birth category, EU, 2021</a:t>
            </a:r>
            <a:r>
              <a:rPr lang="en-US" cap="none" sz="1600" b="0" u="none" baseline="0">
                <a:solidFill>
                  <a:srgbClr val="000000"/>
                </a:solidFill>
                <a:latin typeface="Arial"/>
                <a:ea typeface="Arial"/>
                <a:cs typeface="Arial"/>
              </a:rPr>
              <a:t>
(in % of the total foreign-born people for each sex and country of birth category)</a:t>
            </a:r>
          </a:p>
        </c:rich>
      </c:tx>
      <c:layout>
        <c:manualLayout>
          <c:xMode val="edge"/>
          <c:yMode val="edge"/>
          <c:x val="0.00525"/>
          <c:y val="0.00875"/>
        </c:manualLayout>
      </c:layout>
      <c:overlay val="0"/>
      <c:spPr>
        <a:noFill/>
        <a:ln>
          <a:noFill/>
        </a:ln>
      </c:spPr>
    </c:title>
    <c:plotArea>
      <c:layout>
        <c:manualLayout>
          <c:layoutTarget val="inner"/>
          <c:xMode val="edge"/>
          <c:yMode val="edge"/>
          <c:x val="0.1015"/>
          <c:y val="0.24375"/>
          <c:w val="0.884"/>
          <c:h val="0.44025"/>
        </c:manualLayout>
      </c:layout>
      <c:barChart>
        <c:barDir val="col"/>
        <c:grouping val="stacked"/>
        <c:varyColors val="0"/>
        <c:ser>
          <c:idx val="6"/>
          <c:order val="0"/>
          <c:tx>
            <c:strRef>
              <c:f>'Fig 8'!$A$20</c:f>
              <c:strCache>
                <c:ptCount val="1"/>
                <c:pt idx="0">
                  <c:v>&lt; 3 months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8'!$B$12:$L$13</c:f>
              <c:multiLvlStrCache/>
            </c:multiLvlStrRef>
          </c:cat>
          <c:val>
            <c:numRef>
              <c:f>'Fig 8'!$B$20:$L$20</c:f>
              <c:numCache/>
            </c:numRef>
          </c:val>
        </c:ser>
        <c:ser>
          <c:idx val="2"/>
          <c:order val="1"/>
          <c:tx>
            <c:strRef>
              <c:f>'Fig 8'!$A$18</c:f>
              <c:strCache>
                <c:ptCount val="1"/>
                <c:pt idx="0">
                  <c:v>From 3 to less than 6 months</c:v>
                </c:pt>
              </c:strCache>
            </c:strRef>
          </c:tx>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8'!$B$12:$L$13</c:f>
              <c:multiLvlStrCache/>
            </c:multiLvlStrRef>
          </c:cat>
          <c:val>
            <c:numRef>
              <c:f>'Fig 8'!$B$18:$L$18</c:f>
              <c:numCache/>
            </c:numRef>
          </c:val>
        </c:ser>
        <c:ser>
          <c:idx val="5"/>
          <c:order val="2"/>
          <c:tx>
            <c:strRef>
              <c:f>'Fig 8'!$A$19</c:f>
              <c:strCache>
                <c:ptCount val="1"/>
                <c:pt idx="0">
                  <c:v>From 6 to less than 12 months</c:v>
                </c:pt>
              </c:strCache>
            </c:strRef>
          </c:tx>
          <c:spPr>
            <a:solidFill>
              <a:schemeClr val="accent1">
                <a:lumMod val="40000"/>
                <a:lumOff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8'!$B$12:$L$13</c:f>
              <c:multiLvlStrCache/>
            </c:multiLvlStrRef>
          </c:cat>
          <c:val>
            <c:numRef>
              <c:f>'Fig 8'!$B$19:$L$19</c:f>
              <c:numCache/>
            </c:numRef>
          </c:val>
        </c:ser>
        <c:ser>
          <c:idx val="1"/>
          <c:order val="3"/>
          <c:tx>
            <c:strRef>
              <c:f>'Fig 8'!$A$17</c:f>
              <c:strCache>
                <c:ptCount val="1"/>
                <c:pt idx="0">
                  <c:v>From 1 to less than 4 years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8'!$B$12:$L$13</c:f>
              <c:multiLvlStrCache/>
            </c:multiLvlStrRef>
          </c:cat>
          <c:val>
            <c:numRef>
              <c:f>'Fig 8'!$B$17:$L$17</c:f>
              <c:numCache/>
            </c:numRef>
          </c:val>
        </c:ser>
        <c:ser>
          <c:idx val="4"/>
          <c:order val="4"/>
          <c:tx>
            <c:strRef>
              <c:f>'Fig 8'!$A$14</c:f>
              <c:strCache>
                <c:ptCount val="1"/>
                <c:pt idx="0">
                  <c:v>≥ 4 years</c:v>
                </c:pt>
              </c:strCache>
            </c:strRef>
          </c:tx>
          <c:spPr>
            <a:solidFill>
              <a:schemeClr val="accent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8'!$B$12:$L$13</c:f>
              <c:multiLvlStrCache/>
            </c:multiLvlStrRef>
          </c:cat>
          <c:val>
            <c:numRef>
              <c:f>'Fig 8'!$B$14:$L$14</c:f>
              <c:numCache/>
            </c:numRef>
          </c:val>
        </c:ser>
        <c:ser>
          <c:idx val="3"/>
          <c:order val="5"/>
          <c:tx>
            <c:strRef>
              <c:f>'Fig 8'!$A$15</c:f>
              <c:strCache>
                <c:ptCount val="1"/>
                <c:pt idx="0">
                  <c:v>Did not find a job</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8'!$B$12:$L$13</c:f>
              <c:multiLvlStrCache/>
            </c:multiLvlStrRef>
          </c:cat>
          <c:val>
            <c:numRef>
              <c:f>'Fig 8'!$B$15:$L$15</c:f>
              <c:numCache/>
            </c:numRef>
          </c:val>
        </c:ser>
        <c:ser>
          <c:idx val="0"/>
          <c:order val="6"/>
          <c:tx>
            <c:strRef>
              <c:f>'Fig 8'!$A$16</c:f>
              <c:strCache>
                <c:ptCount val="1"/>
                <c:pt idx="0">
                  <c:v>Did not look for a job</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8'!$B$12:$L$13</c:f>
              <c:multiLvlStrCache/>
            </c:multiLvlStrRef>
          </c:cat>
          <c:val>
            <c:numRef>
              <c:f>'Fig 8'!$B$16:$L$16</c:f>
              <c:numCache/>
            </c:numRef>
          </c:val>
        </c:ser>
        <c:overlap val="100"/>
        <c:axId val="15682882"/>
        <c:axId val="6928211"/>
      </c:barChart>
      <c:catAx>
        <c:axId val="15682882"/>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a:lstStyle/>
          <a:p>
            <a:pPr>
              <a:defRPr lang="en-US" cap="none" sz="1100" b="0" i="0" u="none" baseline="0">
                <a:solidFill>
                  <a:srgbClr val="000000"/>
                </a:solidFill>
                <a:latin typeface="Arial"/>
                <a:ea typeface="Arial"/>
                <a:cs typeface="Arial"/>
              </a:defRPr>
            </a:pPr>
          </a:p>
        </c:txPr>
        <c:crossAx val="6928211"/>
        <c:crosses val="autoZero"/>
        <c:auto val="1"/>
        <c:lblOffset val="100"/>
        <c:noMultiLvlLbl val="0"/>
      </c:catAx>
      <c:valAx>
        <c:axId val="6928211"/>
        <c:scaling>
          <c:orientation val="minMax"/>
          <c:max val="100"/>
        </c:scaling>
        <c:axPos val="l"/>
        <c:majorGridlines>
          <c:spPr>
            <a:ln w="3175" cap="flat" cmpd="sng">
              <a:solidFill>
                <a:srgbClr val="C0C0C0"/>
              </a:solidFill>
              <a:prstDash val="sysDash"/>
              <a:round/>
            </a:ln>
          </c:spPr>
        </c:majorGridlines>
        <c:delete val="0"/>
        <c:numFmt formatCode="General" sourceLinked="0"/>
        <c:majorTickMark val="none"/>
        <c:minorTickMark val="none"/>
        <c:tickLblPos val="nextTo"/>
        <c:spPr>
          <a:noFill/>
          <a:ln>
            <a:noFill/>
          </a:ln>
        </c:spPr>
        <c:crossAx val="15682882"/>
        <c:crosses val="autoZero"/>
        <c:crossBetween val="between"/>
        <c:dispUnits/>
      </c:valAx>
      <c:spPr>
        <a:noFill/>
        <a:ln>
          <a:noFill/>
        </a:ln>
      </c:spPr>
    </c:plotArea>
    <c:legend>
      <c:legendPos val="b"/>
      <c:layout>
        <c:manualLayout>
          <c:xMode val="edge"/>
          <c:yMode val="edge"/>
          <c:x val="0.05975"/>
          <c:y val="0.82325"/>
          <c:w val="0.9"/>
          <c:h val="0.11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0.8795</cdr:y>
    </cdr:from>
    <cdr:to>
      <cdr:x>0</cdr:x>
      <cdr:y>0</cdr:y>
    </cdr:to>
    <cdr:sp macro="" textlink="">
      <cdr:nvSpPr>
        <cdr:cNvPr id="6" name="FootonotesShape"/>
        <cdr:cNvSpPr txBox="1"/>
      </cdr:nvSpPr>
      <cdr:spPr>
        <a:xfrm>
          <a:off x="47625" y="6648450"/>
          <a:ext cx="0" cy="0"/>
        </a:xfrm>
        <a:prstGeom prst="rect">
          <a:avLst/>
        </a:prstGeom>
        <a:ln>
          <a:noFill/>
        </a:ln>
      </cdr:spPr>
      <cdr:txBody>
        <a:bodyPr vertOverflow="clip" vert="horz" wrap="square" rtlCol="0">
          <a:noAutofit/>
        </a:bodyPr>
        <a:lstStyle/>
        <a:p>
          <a:r>
            <a:rPr lang="en-IE" sz="1000">
              <a:latin typeface="Arial" panose="020B0604020202020204" pitchFamily="34" charset="0"/>
            </a:rPr>
            <a:t>Note: Other countries correspond to non classified countries and not stated to people who did not report their country of birth; confidential data for the category 'another EU country' in Bulgaria and for the category 'HDI Low or medium' in Estonia, Latvia, Slovenia, Croatia, Lithuania, Slovakia, Poland, Bulgaria, Romania and Serbia; low data reliability for the category 'another EU country' in Estonia and Romania, for the category HDI High or very high in Bulgaria anf for the category 'HDI Low or medium' in Czechia and Hungary </a:t>
          </a:r>
        </a:p>
        <a:p>
          <a:r>
            <a:rPr lang="en-IE" sz="1200" i="1">
              <a:latin typeface="Arial" panose="020B0604020202020204" pitchFamily="34" charset="0"/>
            </a:rPr>
            <a:t>Source:</a:t>
          </a:r>
          <a:r>
            <a:rPr lang="en-IE" sz="1200">
              <a:latin typeface="Arial" panose="020B0604020202020204" pitchFamily="34" charset="0"/>
            </a:rPr>
            <a:t> LFS ad-hoc extraction</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0.871</cdr:y>
    </cdr:from>
    <cdr:to>
      <cdr:x>0</cdr:x>
      <cdr:y>0</cdr:y>
    </cdr:to>
    <cdr:sp macro="" textlink="">
      <cdr:nvSpPr>
        <cdr:cNvPr id="2" name="FootonotesShape"/>
        <cdr:cNvSpPr txBox="1"/>
      </cdr:nvSpPr>
      <cdr:spPr>
        <a:xfrm>
          <a:off x="0" y="5076825"/>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(¹) Other and not stated category includes education or training for women and men aged 55-74 born in another EU country</a:t>
          </a:r>
          <a:r>
            <a:rPr lang="en-IE" sz="1000" baseline="0">
              <a:latin typeface="Arial" panose="020B0604020202020204" pitchFamily="34" charset="0"/>
            </a:rPr>
            <a:t> and</a:t>
          </a:r>
          <a:r>
            <a:rPr lang="en-IE" sz="1000">
              <a:latin typeface="Arial" panose="020B0604020202020204" pitchFamily="34" charset="0"/>
            </a:rPr>
            <a:t> for women aged 55-74 born in a country with HDI low or medium; employment (job found before migrating) for men and women aged 15-29 born in a country with a low or a medium HDI, for women born in a country with a high or very high HDI and for women aged 55-74 born in a country with a high or very HDI, retirement for all age categories (15-29; 30-54; 55-74) except men and women aged 55-74 born in a country with a high or very HDI  </a:t>
          </a:r>
        </a:p>
        <a:p>
          <a:pPr>
            <a:spcBef>
              <a:spcPts val="300"/>
            </a:spcBef>
          </a:pPr>
          <a:r>
            <a:rPr lang="en-IE" sz="1200" i="1">
              <a:latin typeface="Arial" panose="020B0604020202020204" pitchFamily="34" charset="0"/>
            </a:rPr>
            <a:t>Source:</a:t>
          </a:r>
          <a:r>
            <a:rPr lang="en-IE" sz="1200">
              <a:latin typeface="Arial" panose="020B0604020202020204" pitchFamily="34" charset="0"/>
            </a:rPr>
            <a:t> LFS ad-hoc extraction</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31</xdr:row>
      <xdr:rowOff>95250</xdr:rowOff>
    </xdr:from>
    <xdr:to>
      <xdr:col>26</xdr:col>
      <xdr:colOff>457200</xdr:colOff>
      <xdr:row>62</xdr:row>
      <xdr:rowOff>19050</xdr:rowOff>
    </xdr:to>
    <xdr:graphicFrame macro="">
      <xdr:nvGraphicFramePr>
        <xdr:cNvPr id="2" name="Chart 1"/>
        <xdr:cNvGraphicFramePr/>
      </xdr:nvGraphicFramePr>
      <xdr:xfrm>
        <a:off x="571500" y="6877050"/>
        <a:ext cx="17002125" cy="58293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0.8755</cdr:y>
    </cdr:from>
    <cdr:to>
      <cdr:x>0</cdr:x>
      <cdr:y>0</cdr:y>
    </cdr:to>
    <cdr:sp macro="" textlink="">
      <cdr:nvSpPr>
        <cdr:cNvPr id="4" name="FootonotesShape"/>
        <cdr:cNvSpPr txBox="1"/>
      </cdr:nvSpPr>
      <cdr:spPr>
        <a:xfrm>
          <a:off x="19050" y="7829550"/>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(¹) Other and not stated category may include education or training, employment (both job  or no found before migrating), international protection or asylum or retirement due to confidentiality; Low data reliability for education or training in Poland,  Slovenia, Romania, Bulgaria and Croatia; for employment (job found before migrating) in Romania, Bulgaria and Croatia, for employment (no job found before migrating) in Romania and Croatia, for family reasons in Bulgaria, for international protection or asylum in Slovenia and Romania and for retirement in Malta, Italy, Ireland, Germany, France and the Netherlands</a:t>
          </a:r>
        </a:p>
        <a:p>
          <a:pPr>
            <a:spcBef>
              <a:spcPts val="300"/>
            </a:spcBef>
          </a:pPr>
          <a:r>
            <a:rPr lang="en-IE" sz="1200" i="1">
              <a:latin typeface="Arial" panose="020B0604020202020204" pitchFamily="34" charset="0"/>
            </a:rPr>
            <a:t>Source:</a:t>
          </a:r>
          <a:r>
            <a:rPr lang="en-IE" sz="1200">
              <a:latin typeface="Arial" panose="020B0604020202020204" pitchFamily="34" charset="0"/>
            </a:rPr>
            <a:t> LFS ad-hoc extraction</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1143000</xdr:colOff>
      <xdr:row>38</xdr:row>
      <xdr:rowOff>161925</xdr:rowOff>
    </xdr:from>
    <xdr:to>
      <xdr:col>15</xdr:col>
      <xdr:colOff>190500</xdr:colOff>
      <xdr:row>85</xdr:row>
      <xdr:rowOff>152400</xdr:rowOff>
    </xdr:to>
    <xdr:graphicFrame macro="">
      <xdr:nvGraphicFramePr>
        <xdr:cNvPr id="3" name="Chart 2"/>
        <xdr:cNvGraphicFramePr/>
      </xdr:nvGraphicFramePr>
      <xdr:xfrm>
        <a:off x="1752600" y="7400925"/>
        <a:ext cx="9525000" cy="89439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0.954</cdr:y>
    </cdr:from>
    <cdr:to>
      <cdr:x>0</cdr:x>
      <cdr:y>0</cdr:y>
    </cdr:to>
    <cdr:sp macro="" textlink="">
      <cdr:nvSpPr>
        <cdr:cNvPr id="2" name="FootonotesShape"/>
        <cdr:cNvSpPr txBox="1"/>
      </cdr:nvSpPr>
      <cdr:spPr>
        <a:xfrm>
          <a:off x="38100" y="5057775"/>
          <a:ext cx="0" cy="0"/>
        </a:xfrm>
        <a:prstGeom prst="rect">
          <a:avLst/>
        </a:prstGeom>
        <a:ln>
          <a:noFill/>
        </a:ln>
      </cdr:spPr>
      <cdr:txBody>
        <a:bodyPr vertOverflow="clip" vert="horz" wrap="square" rtlCol="0">
          <a:spAutoFit/>
        </a:bodyPr>
        <a:lstStyle/>
        <a:p>
          <a:pPr>
            <a:spcBef>
              <a:spcPts val="300"/>
            </a:spcBef>
          </a:pPr>
          <a:r>
            <a:rPr lang="en-IE" sz="1200" i="1">
              <a:latin typeface="Arial" panose="020B0604020202020204" pitchFamily="34" charset="0"/>
            </a:rPr>
            <a:t>Source:</a:t>
          </a:r>
          <a:r>
            <a:rPr lang="en-IE" sz="1200">
              <a:latin typeface="Arial" panose="020B0604020202020204" pitchFamily="34" charset="0"/>
            </a:rPr>
            <a:t> LFS ad-hoc extraction</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295275</xdr:colOff>
      <xdr:row>1</xdr:row>
      <xdr:rowOff>9525</xdr:rowOff>
    </xdr:from>
    <xdr:to>
      <xdr:col>26</xdr:col>
      <xdr:colOff>371475</xdr:colOff>
      <xdr:row>28</xdr:row>
      <xdr:rowOff>171450</xdr:rowOff>
    </xdr:to>
    <xdr:graphicFrame macro="">
      <xdr:nvGraphicFramePr>
        <xdr:cNvPr id="3" name="Chart 2"/>
        <xdr:cNvGraphicFramePr/>
      </xdr:nvGraphicFramePr>
      <xdr:xfrm>
        <a:off x="9163050" y="200025"/>
        <a:ext cx="8610600" cy="5305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5</xdr:row>
      <xdr:rowOff>142875</xdr:rowOff>
    </xdr:from>
    <xdr:to>
      <xdr:col>23</xdr:col>
      <xdr:colOff>476250</xdr:colOff>
      <xdr:row>45</xdr:row>
      <xdr:rowOff>85725</xdr:rowOff>
    </xdr:to>
    <xdr:graphicFrame macro="">
      <xdr:nvGraphicFramePr>
        <xdr:cNvPr id="2" name="Chart 1"/>
        <xdr:cNvGraphicFramePr/>
      </xdr:nvGraphicFramePr>
      <xdr:xfrm>
        <a:off x="4972050" y="1533525"/>
        <a:ext cx="9525000" cy="7562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0.9025</cdr:y>
    </cdr:from>
    <cdr:to>
      <cdr:x>0</cdr:x>
      <cdr:y>0</cdr:y>
    </cdr:to>
    <cdr:sp macro="" textlink="">
      <cdr:nvSpPr>
        <cdr:cNvPr id="4" name="FootonotesShape"/>
        <cdr:cNvSpPr txBox="1"/>
      </cdr:nvSpPr>
      <cdr:spPr>
        <a:xfrm>
          <a:off x="38100" y="4533900"/>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Other countries correspond to non classified countries and 'not stated' to people who did not report their country of birth</a:t>
          </a:r>
        </a:p>
        <a:p>
          <a:pPr>
            <a:spcBef>
              <a:spcPts val="300"/>
            </a:spcBef>
          </a:pPr>
          <a:r>
            <a:rPr lang="en-IE" sz="1200" i="1">
              <a:latin typeface="Arial" panose="020B0604020202020204" pitchFamily="34" charset="0"/>
            </a:rPr>
            <a:t>Source:</a:t>
          </a:r>
          <a:r>
            <a:rPr lang="en-IE" sz="1200">
              <a:latin typeface="Arial" panose="020B0604020202020204" pitchFamily="34" charset="0"/>
            </a:rPr>
            <a:t> LFS ad-hoc extraction</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5</xdr:row>
      <xdr:rowOff>161925</xdr:rowOff>
    </xdr:from>
    <xdr:to>
      <xdr:col>25</xdr:col>
      <xdr:colOff>523875</xdr:colOff>
      <xdr:row>32</xdr:row>
      <xdr:rowOff>47625</xdr:rowOff>
    </xdr:to>
    <xdr:graphicFrame macro="">
      <xdr:nvGraphicFramePr>
        <xdr:cNvPr id="2" name="Chart 1"/>
        <xdr:cNvGraphicFramePr/>
      </xdr:nvGraphicFramePr>
      <xdr:xfrm>
        <a:off x="7410450" y="1123950"/>
        <a:ext cx="9248775" cy="5029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0.9505</cdr:y>
    </cdr:from>
    <cdr:to>
      <cdr:x>0</cdr:x>
      <cdr:y>0</cdr:y>
    </cdr:to>
    <cdr:sp macro="" textlink="">
      <cdr:nvSpPr>
        <cdr:cNvPr id="5" name="FootonotesShape"/>
        <cdr:cNvSpPr txBox="1"/>
      </cdr:nvSpPr>
      <cdr:spPr>
        <a:xfrm>
          <a:off x="47625" y="6886575"/>
          <a:ext cx="0" cy="0"/>
        </a:xfrm>
        <a:prstGeom prst="rect">
          <a:avLst/>
        </a:prstGeom>
        <a:ln>
          <a:noFill/>
        </a:ln>
      </cdr:spPr>
      <cdr:txBody>
        <a:bodyPr vertOverflow="clip" vert="horz" wrap="square" rtlCol="0">
          <a:spAutoFit/>
        </a:bodyPr>
        <a:lstStyle/>
        <a:p>
          <a:pPr>
            <a:spcBef>
              <a:spcPts val="300"/>
            </a:spcBef>
          </a:pPr>
          <a:r>
            <a:rPr lang="en-IE" sz="1200" i="1">
              <a:latin typeface="Arial" panose="020B0604020202020204" pitchFamily="34" charset="0"/>
            </a:rPr>
            <a:t>Source:</a:t>
          </a:r>
          <a:r>
            <a:rPr lang="en-IE" sz="1200">
              <a:latin typeface="Arial" panose="020B0604020202020204" pitchFamily="34" charset="0"/>
            </a:rPr>
            <a:t> LFS ad-hoc extraction</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0.95375</cdr:y>
    </cdr:from>
    <cdr:to>
      <cdr:x>0</cdr:x>
      <cdr:y>0</cdr:y>
    </cdr:to>
    <cdr:sp macro="" textlink="">
      <cdr:nvSpPr>
        <cdr:cNvPr id="3" name="FootonotesShape"/>
        <cdr:cNvSpPr txBox="1"/>
      </cdr:nvSpPr>
      <cdr:spPr>
        <a:xfrm>
          <a:off x="47625" y="6905625"/>
          <a:ext cx="0" cy="0"/>
        </a:xfrm>
        <a:prstGeom prst="rect">
          <a:avLst/>
        </a:prstGeom>
        <a:ln>
          <a:noFill/>
        </a:ln>
      </cdr:spPr>
      <cdr:txBody>
        <a:bodyPr vertOverflow="clip" vert="horz" wrap="square" rtlCol="0">
          <a:spAutoFit/>
        </a:bodyPr>
        <a:lstStyle/>
        <a:p>
          <a:pPr>
            <a:spcBef>
              <a:spcPts val="300"/>
            </a:spcBef>
          </a:pPr>
          <a:r>
            <a:rPr lang="en-IE" sz="1200" i="1">
              <a:latin typeface="Arial" panose="020B0604020202020204" pitchFamily="34" charset="0"/>
            </a:rPr>
            <a:t>Source:</a:t>
          </a:r>
          <a:r>
            <a:rPr lang="en-IE" sz="1200">
              <a:latin typeface="Arial" panose="020B0604020202020204" pitchFamily="34" charset="0"/>
            </a:rPr>
            <a:t> LFS ad-hoc extraction</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64</xdr:row>
      <xdr:rowOff>47625</xdr:rowOff>
    </xdr:from>
    <xdr:to>
      <xdr:col>12</xdr:col>
      <xdr:colOff>552450</xdr:colOff>
      <xdr:row>102</xdr:row>
      <xdr:rowOff>57150</xdr:rowOff>
    </xdr:to>
    <xdr:graphicFrame macro="">
      <xdr:nvGraphicFramePr>
        <xdr:cNvPr id="2" name="Chart 1"/>
        <xdr:cNvGraphicFramePr/>
      </xdr:nvGraphicFramePr>
      <xdr:xfrm>
        <a:off x="0" y="9877425"/>
        <a:ext cx="10706100" cy="7248525"/>
      </xdr:xfrm>
      <a:graphic>
        <a:graphicData uri="http://schemas.openxmlformats.org/drawingml/2006/chart">
          <c:chart xmlns:c="http://schemas.openxmlformats.org/drawingml/2006/chart" r:id="rId1"/>
        </a:graphicData>
      </a:graphic>
    </xdr:graphicFrame>
    <xdr:clientData/>
  </xdr:twoCellAnchor>
  <xdr:twoCellAnchor>
    <xdr:from>
      <xdr:col>13</xdr:col>
      <xdr:colOff>76200</xdr:colOff>
      <xdr:row>64</xdr:row>
      <xdr:rowOff>19050</xdr:rowOff>
    </xdr:from>
    <xdr:to>
      <xdr:col>28</xdr:col>
      <xdr:colOff>457200</xdr:colOff>
      <xdr:row>102</xdr:row>
      <xdr:rowOff>28575</xdr:rowOff>
    </xdr:to>
    <xdr:graphicFrame macro="">
      <xdr:nvGraphicFramePr>
        <xdr:cNvPr id="3" name="Chart 2"/>
        <xdr:cNvGraphicFramePr/>
      </xdr:nvGraphicFramePr>
      <xdr:xfrm>
        <a:off x="10820400" y="9848850"/>
        <a:ext cx="9239250" cy="7248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0.9115</cdr:y>
    </cdr:from>
    <cdr:to>
      <cdr:x>0</cdr:x>
      <cdr:y>0</cdr:y>
    </cdr:to>
    <cdr:sp macro="" textlink="">
      <cdr:nvSpPr>
        <cdr:cNvPr id="2" name="FootonotesShape"/>
        <cdr:cNvSpPr txBox="1"/>
      </cdr:nvSpPr>
      <cdr:spPr>
        <a:xfrm>
          <a:off x="38100" y="6991350"/>
          <a:ext cx="0" cy="0"/>
        </a:xfrm>
        <a:prstGeom prst="rect">
          <a:avLst/>
        </a:prstGeom>
        <a:ln>
          <a:noFill/>
        </a:ln>
      </cdr:spPr>
      <cdr:txBody>
        <a:bodyPr vertOverflow="clip" vert="horz" wrap="square" rtlCol="0">
          <a:spAutoFit/>
        </a:bodyPr>
        <a:lstStyle/>
        <a:p>
          <a:r>
            <a:rPr lang="en-IE" sz="1050">
              <a:latin typeface="Arial" panose="020B0604020202020204" pitchFamily="34" charset="0"/>
            </a:rPr>
            <a:t>Note: Low data reliability for Romania, Poland and Bulgaria for people born in another EU country and in Bulgaria for people born ouside the EU</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lfsa_ergacob)</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5</xdr:row>
      <xdr:rowOff>76200</xdr:rowOff>
    </xdr:from>
    <xdr:to>
      <xdr:col>22</xdr:col>
      <xdr:colOff>47625</xdr:colOff>
      <xdr:row>46</xdr:row>
      <xdr:rowOff>38100</xdr:rowOff>
    </xdr:to>
    <xdr:graphicFrame macro="">
      <xdr:nvGraphicFramePr>
        <xdr:cNvPr id="2" name="Chart 1"/>
        <xdr:cNvGraphicFramePr/>
      </xdr:nvGraphicFramePr>
      <xdr:xfrm>
        <a:off x="5514975" y="981075"/>
        <a:ext cx="7524750" cy="7677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workbookViewId="0" topLeftCell="A1"/>
  </sheetViews>
  <sheetFormatPr defaultColWidth="9.140625" defaultRowHeight="15"/>
  <cols>
    <col min="1" max="16384" width="9.140625" style="6" customWidth="1"/>
  </cols>
  <sheetData>
    <row r="1" spans="1:7" ht="36">
      <c r="A1" s="24" t="s">
        <v>38</v>
      </c>
      <c r="B1" s="24"/>
      <c r="C1" s="24" t="s">
        <v>11</v>
      </c>
      <c r="D1" s="24" t="s">
        <v>28</v>
      </c>
      <c r="E1" s="24" t="s">
        <v>29</v>
      </c>
      <c r="F1" s="24" t="s">
        <v>30</v>
      </c>
      <c r="G1" s="24" t="s">
        <v>22</v>
      </c>
    </row>
    <row r="2" spans="1:9" ht="23.25">
      <c r="A2" s="18" t="s">
        <v>67</v>
      </c>
      <c r="B2" s="18" t="s">
        <v>67</v>
      </c>
      <c r="C2" s="19">
        <v>3.7335816306357335</v>
      </c>
      <c r="D2" s="19">
        <v>6.227923733279818</v>
      </c>
      <c r="E2" s="19">
        <v>2.7695270158002327</v>
      </c>
      <c r="F2" s="19">
        <v>87.15773525812418</v>
      </c>
      <c r="G2" s="19">
        <v>0.11123236216003818</v>
      </c>
      <c r="I2" s="13" t="s">
        <v>131</v>
      </c>
    </row>
    <row r="3" spans="1:9" ht="20.25">
      <c r="A3" s="20"/>
      <c r="B3" s="20"/>
      <c r="C3" s="20"/>
      <c r="D3" s="20"/>
      <c r="E3" s="20"/>
      <c r="F3" s="20"/>
      <c r="G3" s="21"/>
      <c r="I3" s="14" t="s">
        <v>132</v>
      </c>
    </row>
    <row r="4" spans="1:9" ht="15">
      <c r="A4" s="20" t="s">
        <v>56</v>
      </c>
      <c r="B4" s="20" t="s">
        <v>83</v>
      </c>
      <c r="C4" s="21">
        <v>40.46844027548633</v>
      </c>
      <c r="D4" s="21">
        <v>8.886826029324133</v>
      </c>
      <c r="E4" s="21">
        <v>3.3422378603191842</v>
      </c>
      <c r="F4" s="21">
        <v>43.222087550822685</v>
      </c>
      <c r="G4" s="21">
        <v>4.080408284047664</v>
      </c>
      <c r="I4" s="25" t="s">
        <v>128</v>
      </c>
    </row>
    <row r="5" spans="1:9" ht="15">
      <c r="A5" s="20" t="s">
        <v>42</v>
      </c>
      <c r="B5" s="20" t="s">
        <v>80</v>
      </c>
      <c r="C5" s="21">
        <v>9.168561826753248</v>
      </c>
      <c r="D5" s="21">
        <v>11.695278812428334</v>
      </c>
      <c r="E5" s="21">
        <v>5.293332609037161</v>
      </c>
      <c r="F5" s="21">
        <v>73.84282675178126</v>
      </c>
      <c r="G5" s="21">
        <v>0</v>
      </c>
      <c r="I5" s="26" t="s">
        <v>133</v>
      </c>
    </row>
    <row r="6" spans="1:7" ht="15">
      <c r="A6" s="20" t="s">
        <v>58</v>
      </c>
      <c r="B6" s="20" t="s">
        <v>85</v>
      </c>
      <c r="C6" s="21">
        <v>8.57462868273679</v>
      </c>
      <c r="D6" s="21">
        <v>14.696128560993426</v>
      </c>
      <c r="E6" s="21">
        <v>2.8088629169710253</v>
      </c>
      <c r="F6" s="21">
        <v>73.92037983929876</v>
      </c>
      <c r="G6" s="21">
        <v>0</v>
      </c>
    </row>
    <row r="7" spans="1:7" ht="15">
      <c r="A7" s="20" t="s">
        <v>64</v>
      </c>
      <c r="B7" s="20" t="s">
        <v>94</v>
      </c>
      <c r="C7" s="21">
        <v>5.607466747614949</v>
      </c>
      <c r="D7" s="21">
        <v>8.248900817498413</v>
      </c>
      <c r="E7" s="21">
        <v>8.731207509172318</v>
      </c>
      <c r="F7" s="21">
        <v>76.42901562281828</v>
      </c>
      <c r="G7" s="21">
        <v>0.9834093028960353</v>
      </c>
    </row>
    <row r="8" spans="1:7" ht="15">
      <c r="A8" s="20" t="s">
        <v>53</v>
      </c>
      <c r="B8" s="20" t="s">
        <v>74</v>
      </c>
      <c r="C8" s="21">
        <v>8.707942984785909</v>
      </c>
      <c r="D8" s="21">
        <v>11.822064336991028</v>
      </c>
      <c r="E8" s="21">
        <v>2.9818561369198875</v>
      </c>
      <c r="F8" s="21">
        <v>76.33614453411006</v>
      </c>
      <c r="G8" s="21">
        <v>0.15199200719311534</v>
      </c>
    </row>
    <row r="9" spans="1:7" ht="15">
      <c r="A9" s="20" t="s">
        <v>39</v>
      </c>
      <c r="B9" s="20" t="s">
        <v>87</v>
      </c>
      <c r="C9" s="21">
        <v>9.89464085064215</v>
      </c>
      <c r="D9" s="21">
        <v>10.87286124105542</v>
      </c>
      <c r="E9" s="21">
        <v>2.1058269197176</v>
      </c>
      <c r="F9" s="21">
        <v>77.12667098858483</v>
      </c>
      <c r="G9" s="21">
        <v>0</v>
      </c>
    </row>
    <row r="10" spans="1:7" ht="15">
      <c r="A10" s="20" t="s">
        <v>44</v>
      </c>
      <c r="B10" s="20" t="s">
        <v>72</v>
      </c>
      <c r="C10" s="21">
        <v>6.757393687167</v>
      </c>
      <c r="D10" s="21">
        <v>9.877106478244738</v>
      </c>
      <c r="E10" s="21">
        <v>3.150839477368565</v>
      </c>
      <c r="F10" s="21">
        <v>80.2036213516776</v>
      </c>
      <c r="G10" s="21">
        <v>0.011039005542102132</v>
      </c>
    </row>
    <row r="11" spans="1:7" ht="15">
      <c r="A11" s="20" t="s">
        <v>40</v>
      </c>
      <c r="B11" s="20" t="s">
        <v>68</v>
      </c>
      <c r="C11" s="21">
        <v>7.961298003784638</v>
      </c>
      <c r="D11" s="21">
        <v>4.652402845867539</v>
      </c>
      <c r="E11" s="21">
        <v>6.233234746140567</v>
      </c>
      <c r="F11" s="21">
        <v>80.75420984094897</v>
      </c>
      <c r="G11" s="21">
        <v>0.3988545632582827</v>
      </c>
    </row>
    <row r="12" spans="1:7" ht="15">
      <c r="A12" s="20" t="s">
        <v>48</v>
      </c>
      <c r="B12" s="20" t="s">
        <v>76</v>
      </c>
      <c r="C12" s="21">
        <v>3.8848147571774683</v>
      </c>
      <c r="D12" s="21">
        <v>9.764202288925665</v>
      </c>
      <c r="E12" s="21">
        <v>3.62815663219547</v>
      </c>
      <c r="F12" s="21">
        <v>82.62038573889438</v>
      </c>
      <c r="G12" s="21">
        <v>0.10244058280702006</v>
      </c>
    </row>
    <row r="13" spans="1:7" ht="15">
      <c r="A13" s="20" t="s">
        <v>59</v>
      </c>
      <c r="B13" s="20" t="s">
        <v>86</v>
      </c>
      <c r="C13" s="21">
        <v>3.722246679646556</v>
      </c>
      <c r="D13" s="21">
        <v>7.164770741560465</v>
      </c>
      <c r="E13" s="21">
        <v>3.7454262978813784</v>
      </c>
      <c r="F13" s="21">
        <v>84.50649242001856</v>
      </c>
      <c r="G13" s="21">
        <v>0.8610638608930401</v>
      </c>
    </row>
    <row r="14" spans="1:7" ht="15">
      <c r="A14" s="20" t="s">
        <v>46</v>
      </c>
      <c r="B14" s="20" t="s">
        <v>73</v>
      </c>
      <c r="C14" s="21">
        <v>0.46256146309390794</v>
      </c>
      <c r="D14" s="21">
        <v>11.218552476070235</v>
      </c>
      <c r="E14" s="21">
        <v>0</v>
      </c>
      <c r="F14" s="21">
        <v>86.79657783173936</v>
      </c>
      <c r="G14" s="21">
        <v>1.5223082290964953</v>
      </c>
    </row>
    <row r="15" spans="1:9" ht="15">
      <c r="A15" s="20" t="s">
        <v>50</v>
      </c>
      <c r="B15" s="20" t="s">
        <v>77</v>
      </c>
      <c r="C15" s="21">
        <v>2.7711940533406594</v>
      </c>
      <c r="D15" s="21">
        <v>6.069966768961831</v>
      </c>
      <c r="E15" s="21">
        <v>4.72759572942049</v>
      </c>
      <c r="F15" s="21">
        <v>86.31164057862593</v>
      </c>
      <c r="G15" s="21">
        <v>0.11960286965108935</v>
      </c>
      <c r="I15" s="15"/>
    </row>
    <row r="16" spans="1:7" ht="15">
      <c r="A16" s="20" t="s">
        <v>54</v>
      </c>
      <c r="B16" s="20" t="s">
        <v>79</v>
      </c>
      <c r="C16" s="21">
        <v>3.5034845705837756</v>
      </c>
      <c r="D16" s="21">
        <v>6.014374232853394</v>
      </c>
      <c r="E16" s="21">
        <v>2.6713596063384473</v>
      </c>
      <c r="F16" s="21">
        <v>87.81056096749246</v>
      </c>
      <c r="G16" s="21">
        <v>0.0002206227319163645</v>
      </c>
    </row>
    <row r="17" spans="1:7" ht="15">
      <c r="A17" s="20" t="s">
        <v>57</v>
      </c>
      <c r="B17" s="20" t="s">
        <v>81</v>
      </c>
      <c r="C17" s="21">
        <v>1.3143896349770487</v>
      </c>
      <c r="D17" s="21">
        <v>10.155232294116265</v>
      </c>
      <c r="E17" s="21">
        <v>0</v>
      </c>
      <c r="F17" s="21">
        <v>88.46016358270138</v>
      </c>
      <c r="G17" s="21">
        <v>0.07021448820529486</v>
      </c>
    </row>
    <row r="18" spans="1:7" ht="15">
      <c r="A18" s="20" t="s">
        <v>45</v>
      </c>
      <c r="B18" s="20" t="s">
        <v>71</v>
      </c>
      <c r="C18" s="21">
        <v>2.9786197925050253</v>
      </c>
      <c r="D18" s="21">
        <v>5.266927263403267</v>
      </c>
      <c r="E18" s="21">
        <v>2.5948434129799303</v>
      </c>
      <c r="F18" s="21">
        <v>89.14036176727572</v>
      </c>
      <c r="G18" s="21">
        <v>0.01924776383606286</v>
      </c>
    </row>
    <row r="19" spans="1:7" ht="15">
      <c r="A19" s="20" t="s">
        <v>65</v>
      </c>
      <c r="B19" s="20" t="s">
        <v>91</v>
      </c>
      <c r="C19" s="21">
        <v>2.492039956832373</v>
      </c>
      <c r="D19" s="21">
        <v>7.912840251757188</v>
      </c>
      <c r="E19" s="21">
        <v>0</v>
      </c>
      <c r="F19" s="21">
        <v>89.44722147321671</v>
      </c>
      <c r="G19" s="21">
        <v>0.14789831819372523</v>
      </c>
    </row>
    <row r="20" spans="1:7" ht="15">
      <c r="A20" s="20" t="s">
        <v>51</v>
      </c>
      <c r="B20" s="20" t="s">
        <v>78</v>
      </c>
      <c r="C20" s="21">
        <v>1.3064033770489312</v>
      </c>
      <c r="D20" s="21">
        <v>8.75950554695987</v>
      </c>
      <c r="E20" s="21">
        <v>0</v>
      </c>
      <c r="F20" s="21">
        <v>89.9154471627066</v>
      </c>
      <c r="G20" s="21">
        <v>0.018643913284591918</v>
      </c>
    </row>
    <row r="21" spans="1:7" ht="15">
      <c r="A21" s="20" t="s">
        <v>49</v>
      </c>
      <c r="B21" s="20" t="s">
        <v>93</v>
      </c>
      <c r="C21" s="21">
        <v>2.847429363805525</v>
      </c>
      <c r="D21" s="21">
        <v>4.101409335660476</v>
      </c>
      <c r="E21" s="21">
        <v>2.1252696515487806</v>
      </c>
      <c r="F21" s="21">
        <v>90.91468535085411</v>
      </c>
      <c r="G21" s="21">
        <v>0.011206298131099857</v>
      </c>
    </row>
    <row r="22" spans="1:7" ht="15">
      <c r="A22" s="20" t="s">
        <v>61</v>
      </c>
      <c r="B22" s="20" t="s">
        <v>89</v>
      </c>
      <c r="C22" s="21">
        <v>2.234592001137817</v>
      </c>
      <c r="D22" s="21">
        <v>2.6547923849996806</v>
      </c>
      <c r="E22" s="21">
        <v>3.0054174907558693</v>
      </c>
      <c r="F22" s="21">
        <v>92.10519812310662</v>
      </c>
      <c r="G22" s="21">
        <v>0</v>
      </c>
    </row>
    <row r="23" spans="1:7" ht="15">
      <c r="A23" s="20" t="s">
        <v>47</v>
      </c>
      <c r="B23" s="20" t="s">
        <v>75</v>
      </c>
      <c r="C23" s="21">
        <v>1.3573024878310984</v>
      </c>
      <c r="D23" s="21">
        <v>5.170100352925572</v>
      </c>
      <c r="E23" s="21">
        <v>0.22951630548056812</v>
      </c>
      <c r="F23" s="21">
        <v>93.20428796093984</v>
      </c>
      <c r="G23" s="21">
        <v>0.03879289282292575</v>
      </c>
    </row>
    <row r="24" spans="1:7" ht="15">
      <c r="A24" s="20" t="s">
        <v>55</v>
      </c>
      <c r="B24" s="20" t="s">
        <v>82</v>
      </c>
      <c r="C24" s="21">
        <v>0.41938723671241995</v>
      </c>
      <c r="D24" s="21">
        <v>4.64046335336547</v>
      </c>
      <c r="E24" s="21">
        <v>0</v>
      </c>
      <c r="F24" s="21">
        <v>94.90526680510456</v>
      </c>
      <c r="G24" s="21">
        <v>0.0348826048175539</v>
      </c>
    </row>
    <row r="25" spans="1:7" ht="15">
      <c r="A25" s="20" t="s">
        <v>43</v>
      </c>
      <c r="B25" s="20" t="s">
        <v>70</v>
      </c>
      <c r="C25" s="21">
        <v>2.3839524162397647</v>
      </c>
      <c r="D25" s="21">
        <v>1.7858494999988452</v>
      </c>
      <c r="E25" s="21">
        <v>0.0663735018409197</v>
      </c>
      <c r="F25" s="21">
        <v>95.75785692226036</v>
      </c>
      <c r="G25" s="21">
        <v>0.005967659660115032</v>
      </c>
    </row>
    <row r="26" spans="1:7" ht="15">
      <c r="A26" s="20" t="s">
        <v>52</v>
      </c>
      <c r="B26" s="20" t="s">
        <v>84</v>
      </c>
      <c r="C26" s="21">
        <v>1.7419389868661497</v>
      </c>
      <c r="D26" s="21">
        <v>1.0949823683726265</v>
      </c>
      <c r="E26" s="21">
        <v>0.05314630399150944</v>
      </c>
      <c r="F26" s="21">
        <v>97.1099323407697</v>
      </c>
      <c r="G26" s="21">
        <v>0</v>
      </c>
    </row>
    <row r="27" spans="1:7" ht="15">
      <c r="A27" s="20" t="s">
        <v>66</v>
      </c>
      <c r="B27" s="20" t="s">
        <v>92</v>
      </c>
      <c r="C27" s="21">
        <v>0.7777774657275202</v>
      </c>
      <c r="D27" s="21">
        <v>0.30534897828504665</v>
      </c>
      <c r="E27" s="21">
        <v>0</v>
      </c>
      <c r="F27" s="21">
        <v>98.90161429839245</v>
      </c>
      <c r="G27" s="21">
        <v>0.015259257594991027</v>
      </c>
    </row>
    <row r="28" spans="1:7" ht="15">
      <c r="A28" s="20" t="s">
        <v>60</v>
      </c>
      <c r="B28" s="20" t="s">
        <v>88</v>
      </c>
      <c r="C28" s="21">
        <v>0.10247030816467655</v>
      </c>
      <c r="D28" s="21">
        <v>0.34675092891375764</v>
      </c>
      <c r="E28" s="21">
        <v>0</v>
      </c>
      <c r="F28" s="21">
        <v>99.5232553923251</v>
      </c>
      <c r="G28" s="21">
        <v>0.027523370596469476</v>
      </c>
    </row>
    <row r="29" spans="1:7" ht="15">
      <c r="A29" s="20" t="s">
        <v>41</v>
      </c>
      <c r="B29" s="20" t="s">
        <v>69</v>
      </c>
      <c r="C29" s="21">
        <v>0</v>
      </c>
      <c r="D29" s="21">
        <v>0.2589104316989004</v>
      </c>
      <c r="E29" s="21">
        <v>0</v>
      </c>
      <c r="F29" s="21">
        <v>99.66034379547798</v>
      </c>
      <c r="G29" s="21">
        <v>0.08074577282312134</v>
      </c>
    </row>
    <row r="30" spans="1:7" ht="15">
      <c r="A30" s="20" t="s">
        <v>62</v>
      </c>
      <c r="B30" s="20" t="s">
        <v>90</v>
      </c>
      <c r="C30" s="21">
        <v>0.053634877220296286</v>
      </c>
      <c r="D30" s="21">
        <v>0.12570123977987346</v>
      </c>
      <c r="E30" s="21">
        <v>0</v>
      </c>
      <c r="F30" s="21">
        <v>99.80902651004398</v>
      </c>
      <c r="G30" s="21">
        <v>0.011637372955846104</v>
      </c>
    </row>
    <row r="31" spans="1:7" ht="15">
      <c r="A31" s="20"/>
      <c r="B31" s="20"/>
      <c r="C31" s="21"/>
      <c r="D31" s="21"/>
      <c r="E31" s="21"/>
      <c r="F31" s="21"/>
      <c r="G31" s="21"/>
    </row>
    <row r="32" spans="1:7" ht="15">
      <c r="A32" s="22" t="s">
        <v>63</v>
      </c>
      <c r="B32" s="22" t="s">
        <v>100</v>
      </c>
      <c r="C32" s="23">
        <v>3.857729544629435</v>
      </c>
      <c r="D32" s="23">
        <v>5.602330938698652</v>
      </c>
      <c r="E32" s="23">
        <v>0</v>
      </c>
      <c r="F32" s="23">
        <v>90.51091420448267</v>
      </c>
      <c r="G32" s="23">
        <v>0.029025312189233432</v>
      </c>
    </row>
  </sheetData>
  <printOptions/>
  <pageMargins left="0.7" right="0.7" top="0.75" bottom="0.75" header="0.3" footer="0.3"/>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topLeftCell="H1">
      <selection activeCell="AA39" sqref="AA39"/>
    </sheetView>
  </sheetViews>
  <sheetFormatPr defaultColWidth="8.8515625" defaultRowHeight="15"/>
  <cols>
    <col min="1" max="2" width="8.8515625" style="6" customWidth="1"/>
    <col min="3" max="5" width="10.7109375" style="6" bestFit="1" customWidth="1"/>
    <col min="6" max="6" width="11.7109375" style="6" bestFit="1" customWidth="1"/>
    <col min="7" max="8" width="11.57421875" style="6" bestFit="1" customWidth="1"/>
    <col min="9" max="9" width="9.140625" style="6" bestFit="1" customWidth="1"/>
    <col min="10" max="10" width="11.421875" style="6" bestFit="1" customWidth="1"/>
    <col min="11" max="11" width="11.28125" style="6" bestFit="1" customWidth="1"/>
    <col min="12" max="12" width="8.8515625" style="6" customWidth="1"/>
    <col min="13" max="13" width="10.28125" style="6" bestFit="1" customWidth="1"/>
    <col min="14" max="16384" width="8.8515625" style="6" customWidth="1"/>
  </cols>
  <sheetData>
    <row r="1" ht="15">
      <c r="J1" t="s">
        <v>27</v>
      </c>
    </row>
    <row r="2" spans="1:10" ht="15">
      <c r="A2" s="17" t="s">
        <v>17</v>
      </c>
      <c r="B2" s="17" t="s">
        <v>1</v>
      </c>
      <c r="C2" s="17" t="s">
        <v>23</v>
      </c>
      <c r="D2" s="17" t="s">
        <v>11</v>
      </c>
      <c r="E2" s="17" t="s">
        <v>24</v>
      </c>
      <c r="F2" s="17" t="s">
        <v>25</v>
      </c>
      <c r="G2" s="17" t="s">
        <v>26</v>
      </c>
      <c r="H2" s="17" t="s">
        <v>22</v>
      </c>
      <c r="J2" t="s">
        <v>13</v>
      </c>
    </row>
    <row r="3" spans="1:9" ht="15">
      <c r="A3" s="57" t="s">
        <v>19</v>
      </c>
      <c r="B3" s="57" t="s">
        <v>12</v>
      </c>
      <c r="C3" s="7">
        <f>100*SUM(C24,C27,C30)/SUM($C24:$H24,$C27:$H27,$C30:$H30)</f>
        <v>9.846260137609912</v>
      </c>
      <c r="D3" s="7">
        <f aca="true" t="shared" si="0" ref="D3:H3">100*SUM(D24,D27,D30)/SUM($C24:$H24,$C27:$H27,$C30:$H30)</f>
        <v>29.06162570185619</v>
      </c>
      <c r="E3" s="7">
        <f t="shared" si="0"/>
        <v>25.805828375749687</v>
      </c>
      <c r="F3" s="7">
        <f t="shared" si="0"/>
        <v>21.64379599586355</v>
      </c>
      <c r="G3" s="7">
        <f t="shared" si="0"/>
        <v>12.784124891110297</v>
      </c>
      <c r="H3" s="7">
        <f t="shared" si="0"/>
        <v>0.8583648978103381</v>
      </c>
      <c r="I3" s="10"/>
    </row>
    <row r="4" spans="1:10" ht="15">
      <c r="A4" s="57"/>
      <c r="B4" s="57" t="s">
        <v>2</v>
      </c>
      <c r="C4" s="7">
        <f aca="true" t="shared" si="1" ref="C4:H4">100*SUM(C25,C28,C31)/SUM($C25:$H25,$C28:$H28,$C31:$H31)</f>
        <v>9.345465484905102</v>
      </c>
      <c r="D4" s="7">
        <f t="shared" si="1"/>
        <v>29.634719158895855</v>
      </c>
      <c r="E4" s="7">
        <f t="shared" si="1"/>
        <v>27.640350690371537</v>
      </c>
      <c r="F4" s="7">
        <f t="shared" si="1"/>
        <v>19.122911423365032</v>
      </c>
      <c r="G4" s="7">
        <f t="shared" si="1"/>
        <v>13.415115386436273</v>
      </c>
      <c r="H4" s="7">
        <f t="shared" si="1"/>
        <v>0.8414378560262002</v>
      </c>
      <c r="I4" s="10"/>
      <c r="J4" s="6" t="s">
        <v>107</v>
      </c>
    </row>
    <row r="5" spans="1:10" ht="15.75">
      <c r="A5" s="57"/>
      <c r="B5" s="57" t="s">
        <v>3</v>
      </c>
      <c r="C5" s="7">
        <f aca="true" t="shared" si="2" ref="C5:H5">100*SUM(C26,C29,C32)/SUM($C26:$H26,$C29:$H29,$C32:$H32)</f>
        <v>10.386836969813432</v>
      </c>
      <c r="D5" s="7">
        <f t="shared" si="2"/>
        <v>28.443006785120946</v>
      </c>
      <c r="E5" s="7">
        <f t="shared" si="2"/>
        <v>23.82557508013497</v>
      </c>
      <c r="F5" s="7">
        <f t="shared" si="2"/>
        <v>24.364934868237277</v>
      </c>
      <c r="G5" s="7">
        <f t="shared" si="2"/>
        <v>12.103009704932582</v>
      </c>
      <c r="H5" s="7">
        <f t="shared" si="2"/>
        <v>0.8766365917607915</v>
      </c>
      <c r="I5" s="9"/>
      <c r="J5" s="5" t="s">
        <v>14</v>
      </c>
    </row>
    <row r="6" spans="1:9" ht="15">
      <c r="A6" s="57"/>
      <c r="B6" s="57"/>
      <c r="C6" s="7"/>
      <c r="D6" s="7"/>
      <c r="E6" s="7"/>
      <c r="F6" s="7"/>
      <c r="G6" s="7"/>
      <c r="H6" s="7"/>
      <c r="I6" s="9"/>
    </row>
    <row r="7" spans="1:9" ht="15">
      <c r="A7" s="57" t="s">
        <v>16</v>
      </c>
      <c r="B7" s="57" t="s">
        <v>12</v>
      </c>
      <c r="C7" s="7">
        <f>100*C24/SUM($C24:$H24)</f>
        <v>7.127250809914865</v>
      </c>
      <c r="D7" s="7">
        <f aca="true" t="shared" si="3" ref="D7:H7">100*D24/SUM($C24:$H24)</f>
        <v>24.935583515407213</v>
      </c>
      <c r="E7" s="7">
        <f t="shared" si="3"/>
        <v>26.95247333469665</v>
      </c>
      <c r="F7" s="7">
        <f t="shared" si="3"/>
        <v>29.900415451345918</v>
      </c>
      <c r="G7" s="7">
        <f t="shared" si="3"/>
        <v>10.140376274068732</v>
      </c>
      <c r="H7" s="7">
        <f t="shared" si="3"/>
        <v>0.9439006145666282</v>
      </c>
      <c r="I7" s="10"/>
    </row>
    <row r="8" spans="1:9" ht="15">
      <c r="A8" s="57"/>
      <c r="B8" s="57" t="s">
        <v>2</v>
      </c>
      <c r="C8" s="7">
        <f aca="true" t="shared" si="4" ref="C8:H8">100*C25/SUM($C25:$H25)</f>
        <v>7.585998807857415</v>
      </c>
      <c r="D8" s="7">
        <f t="shared" si="4"/>
        <v>25.933915690516713</v>
      </c>
      <c r="E8" s="7">
        <f t="shared" si="4"/>
        <v>28.552416660124194</v>
      </c>
      <c r="F8" s="7">
        <f t="shared" si="4"/>
        <v>26.68438011458027</v>
      </c>
      <c r="G8" s="7">
        <f t="shared" si="4"/>
        <v>10.280246514733683</v>
      </c>
      <c r="H8" s="7">
        <f t="shared" si="4"/>
        <v>0.9630422121877019</v>
      </c>
      <c r="I8" s="9"/>
    </row>
    <row r="9" spans="1:9" ht="15">
      <c r="A9" s="57"/>
      <c r="B9" s="57" t="s">
        <v>3</v>
      </c>
      <c r="C9" s="7">
        <f aca="true" t="shared" si="5" ref="C9:H9">100*C26/SUM($C26:$H26)</f>
        <v>6.683280045387194</v>
      </c>
      <c r="D9" s="7">
        <f t="shared" si="5"/>
        <v>23.969409709692986</v>
      </c>
      <c r="E9" s="7">
        <f t="shared" si="5"/>
        <v>25.404067533305078</v>
      </c>
      <c r="F9" s="7">
        <f t="shared" si="5"/>
        <v>33.0128555570587</v>
      </c>
      <c r="G9" s="7">
        <f t="shared" si="5"/>
        <v>10.005011546677668</v>
      </c>
      <c r="H9" s="7">
        <f t="shared" si="5"/>
        <v>0.9253756078783736</v>
      </c>
      <c r="I9" s="9"/>
    </row>
    <row r="10" spans="1:18" ht="15">
      <c r="A10" s="57"/>
      <c r="B10" s="57"/>
      <c r="C10" s="7"/>
      <c r="D10" s="7"/>
      <c r="E10" s="7"/>
      <c r="F10" s="7"/>
      <c r="G10" s="7"/>
      <c r="H10" s="7"/>
      <c r="I10" s="9"/>
      <c r="J10" s="10"/>
      <c r="K10" s="10"/>
      <c r="L10" s="7"/>
      <c r="M10" s="7"/>
      <c r="N10" s="7"/>
      <c r="O10" s="7"/>
      <c r="P10" s="7"/>
      <c r="Q10" s="7"/>
      <c r="R10" s="7"/>
    </row>
    <row r="11" spans="1:18" ht="15">
      <c r="A11" s="57" t="s">
        <v>18</v>
      </c>
      <c r="B11" s="57" t="s">
        <v>12</v>
      </c>
      <c r="C11" s="7">
        <f aca="true" t="shared" si="6" ref="C11:H11">100*C27/SUM($C27:$H27)</f>
        <v>10.422959524686695</v>
      </c>
      <c r="D11" s="7">
        <f t="shared" si="6"/>
        <v>28.9702925025738</v>
      </c>
      <c r="E11" s="7">
        <f t="shared" si="6"/>
        <v>25.794067653636713</v>
      </c>
      <c r="F11" s="7">
        <f t="shared" si="6"/>
        <v>22.176258757093407</v>
      </c>
      <c r="G11" s="7">
        <f t="shared" si="6"/>
        <v>11.834291880161498</v>
      </c>
      <c r="H11" s="7">
        <f t="shared" si="6"/>
        <v>0.8021296818478824</v>
      </c>
      <c r="I11" s="10"/>
      <c r="J11" s="9"/>
      <c r="K11" s="9"/>
      <c r="L11" s="7"/>
      <c r="M11" s="7"/>
      <c r="N11" s="7"/>
      <c r="O11" s="7"/>
      <c r="P11" s="7"/>
      <c r="Q11" s="7"/>
      <c r="R11" s="7"/>
    </row>
    <row r="12" spans="1:18" ht="15">
      <c r="A12" s="57"/>
      <c r="B12" s="57" t="s">
        <v>2</v>
      </c>
      <c r="C12" s="7">
        <f aca="true" t="shared" si="7" ref="C12:H12">100*C28/SUM($C28:$H28)</f>
        <v>9.669721576561143</v>
      </c>
      <c r="D12" s="7">
        <f t="shared" si="7"/>
        <v>29.356474683611903</v>
      </c>
      <c r="E12" s="7">
        <f t="shared" si="7"/>
        <v>27.94423975115219</v>
      </c>
      <c r="F12" s="7">
        <f t="shared" si="7"/>
        <v>19.72022953350918</v>
      </c>
      <c r="G12" s="7">
        <f t="shared" si="7"/>
        <v>12.540078057461802</v>
      </c>
      <c r="H12" s="7">
        <f t="shared" si="7"/>
        <v>0.7692563977037721</v>
      </c>
      <c r="I12" s="9"/>
      <c r="J12" s="9"/>
      <c r="K12" s="9"/>
      <c r="L12" s="7"/>
      <c r="M12" s="7"/>
      <c r="N12" s="7"/>
      <c r="O12" s="7"/>
      <c r="P12" s="7"/>
      <c r="Q12" s="7"/>
      <c r="R12" s="7"/>
    </row>
    <row r="13" spans="1:18" ht="15">
      <c r="A13" s="57"/>
      <c r="B13" s="57" t="s">
        <v>3</v>
      </c>
      <c r="C13" s="7">
        <f aca="true" t="shared" si="8" ref="C13:H13">100*C29/SUM($C29:$H29)</f>
        <v>11.2454787567607</v>
      </c>
      <c r="D13" s="7">
        <f t="shared" si="8"/>
        <v>28.548590075367912</v>
      </c>
      <c r="E13" s="7">
        <f t="shared" si="8"/>
        <v>23.44612712982684</v>
      </c>
      <c r="F13" s="7">
        <f t="shared" si="8"/>
        <v>24.858188519077594</v>
      </c>
      <c r="G13" s="7">
        <f t="shared" si="8"/>
        <v>11.063588935619025</v>
      </c>
      <c r="H13" s="7">
        <f t="shared" si="8"/>
        <v>0.8380265833479339</v>
      </c>
      <c r="I13" s="9"/>
      <c r="J13" s="9"/>
      <c r="K13" s="9"/>
      <c r="L13" s="7"/>
      <c r="M13" s="7"/>
      <c r="N13" s="7"/>
      <c r="O13" s="7"/>
      <c r="P13" s="7"/>
      <c r="Q13" s="7"/>
      <c r="R13" s="7"/>
    </row>
    <row r="14" spans="1:18" ht="15">
      <c r="A14" s="57"/>
      <c r="B14" s="57"/>
      <c r="C14" s="7"/>
      <c r="D14" s="7"/>
      <c r="E14" s="7"/>
      <c r="F14" s="7"/>
      <c r="G14" s="7"/>
      <c r="H14" s="7"/>
      <c r="I14" s="9"/>
      <c r="J14" s="10"/>
      <c r="K14" s="10"/>
      <c r="L14" s="7"/>
      <c r="M14" s="7"/>
      <c r="N14" s="7"/>
      <c r="O14" s="7"/>
      <c r="P14" s="7"/>
      <c r="Q14" s="7"/>
      <c r="R14" s="7"/>
    </row>
    <row r="15" spans="1:18" ht="15">
      <c r="A15" s="57" t="s">
        <v>21</v>
      </c>
      <c r="B15" s="57" t="s">
        <v>12</v>
      </c>
      <c r="C15" s="7">
        <f aca="true" t="shared" si="9" ref="C15:H15">100*C30/SUM($C30:$H30)</f>
        <v>10.416459911576327</v>
      </c>
      <c r="D15" s="7">
        <f t="shared" si="9"/>
        <v>32.01317831873242</v>
      </c>
      <c r="E15" s="7">
        <f t="shared" si="9"/>
        <v>25.065758222595683</v>
      </c>
      <c r="F15" s="7">
        <f t="shared" si="9"/>
        <v>14.982564315165618</v>
      </c>
      <c r="G15" s="7">
        <f t="shared" si="9"/>
        <v>16.599380888815322</v>
      </c>
      <c r="H15" s="7">
        <f t="shared" si="9"/>
        <v>0.9226583431146266</v>
      </c>
      <c r="I15" s="10"/>
      <c r="J15" s="9"/>
      <c r="K15" s="9"/>
      <c r="L15" s="7"/>
      <c r="M15" s="7"/>
      <c r="N15" s="7"/>
      <c r="O15" s="7"/>
      <c r="P15" s="7"/>
      <c r="Q15" s="7"/>
      <c r="R15" s="7"/>
    </row>
    <row r="16" spans="1:18" ht="15">
      <c r="A16" s="57"/>
      <c r="B16" s="57" t="s">
        <v>2</v>
      </c>
      <c r="C16" s="7">
        <f aca="true" t="shared" si="10" ref="C16:H16">100*C31/SUM($C31:$H31)</f>
        <v>9.745194623172955</v>
      </c>
      <c r="D16" s="7">
        <f t="shared" si="10"/>
        <v>32.51286574707917</v>
      </c>
      <c r="E16" s="7">
        <f t="shared" si="10"/>
        <v>26.4317709545275</v>
      </c>
      <c r="F16" s="7">
        <f t="shared" si="10"/>
        <v>13.181167576693923</v>
      </c>
      <c r="G16" s="7">
        <f t="shared" si="10"/>
        <v>17.209593978126875</v>
      </c>
      <c r="H16" s="7">
        <f t="shared" si="10"/>
        <v>0.9194071203995823</v>
      </c>
      <c r="I16" s="9"/>
      <c r="J16" s="9"/>
      <c r="K16" s="9"/>
      <c r="L16" s="7"/>
      <c r="M16" s="7"/>
      <c r="N16" s="7"/>
      <c r="O16" s="7"/>
      <c r="P16" s="7"/>
      <c r="Q16" s="7"/>
      <c r="R16" s="7"/>
    </row>
    <row r="17" spans="1:18" ht="15">
      <c r="A17" s="57"/>
      <c r="B17" s="57" t="s">
        <v>3</v>
      </c>
      <c r="C17" s="7">
        <f aca="true" t="shared" si="11" ref="C17:H17">100*C32/SUM($C32:$H32)</f>
        <v>11.176748088909864</v>
      </c>
      <c r="D17" s="7">
        <f t="shared" si="11"/>
        <v>31.447222577094355</v>
      </c>
      <c r="E17" s="7">
        <f t="shared" si="11"/>
        <v>23.51858552036182</v>
      </c>
      <c r="F17" s="7">
        <f t="shared" si="11"/>
        <v>17.02286144747349</v>
      </c>
      <c r="G17" s="7">
        <f t="shared" si="11"/>
        <v>15.908241624693328</v>
      </c>
      <c r="H17" s="7">
        <f t="shared" si="11"/>
        <v>0.9263407414671557</v>
      </c>
      <c r="I17" s="9"/>
      <c r="J17" s="9"/>
      <c r="K17" s="9"/>
      <c r="L17" s="7"/>
      <c r="M17" s="7"/>
      <c r="N17" s="7"/>
      <c r="O17" s="7"/>
      <c r="P17" s="7"/>
      <c r="Q17" s="7"/>
      <c r="R17" s="7"/>
    </row>
    <row r="18" spans="1:18" ht="15">
      <c r="A18" s="57"/>
      <c r="B18" s="57"/>
      <c r="J18" s="10"/>
      <c r="K18" s="10"/>
      <c r="L18" s="7"/>
      <c r="M18" s="7"/>
      <c r="N18" s="7"/>
      <c r="O18" s="7"/>
      <c r="P18" s="7"/>
      <c r="Q18" s="7"/>
      <c r="R18" s="7"/>
    </row>
    <row r="19" spans="1:18" ht="15">
      <c r="A19" s="17" t="s">
        <v>17</v>
      </c>
      <c r="B19" s="17" t="s">
        <v>1</v>
      </c>
      <c r="C19" s="17" t="s">
        <v>23</v>
      </c>
      <c r="D19" s="17" t="s">
        <v>11</v>
      </c>
      <c r="E19" s="17" t="s">
        <v>24</v>
      </c>
      <c r="F19" s="17" t="s">
        <v>25</v>
      </c>
      <c r="G19" s="17" t="s">
        <v>26</v>
      </c>
      <c r="H19" s="17" t="s">
        <v>22</v>
      </c>
      <c r="J19" s="9"/>
      <c r="K19" s="9"/>
      <c r="L19" s="7"/>
      <c r="M19" s="7"/>
      <c r="N19" s="7"/>
      <c r="O19" s="7"/>
      <c r="P19" s="7"/>
      <c r="Q19" s="7"/>
      <c r="R19" s="7"/>
    </row>
    <row r="20" spans="1:18" ht="15">
      <c r="A20" s="57" t="s">
        <v>19</v>
      </c>
      <c r="B20" s="57" t="s">
        <v>12</v>
      </c>
      <c r="C20" s="11">
        <v>4194.777</v>
      </c>
      <c r="D20" s="11">
        <v>12381.050000000001</v>
      </c>
      <c r="E20" s="11">
        <v>10993.991000000002</v>
      </c>
      <c r="F20" s="11">
        <v>9220.851</v>
      </c>
      <c r="G20" s="11">
        <v>5446.388</v>
      </c>
      <c r="H20" s="11">
        <v>365.68700000000007</v>
      </c>
      <c r="J20" s="9"/>
      <c r="K20" s="9"/>
      <c r="L20" s="7"/>
      <c r="M20" s="7"/>
      <c r="N20" s="7"/>
      <c r="O20" s="7"/>
      <c r="P20" s="7"/>
      <c r="Q20" s="7"/>
      <c r="R20" s="7"/>
    </row>
    <row r="21" spans="1:18" ht="15">
      <c r="A21" s="57"/>
      <c r="B21" s="57" t="s">
        <v>2</v>
      </c>
      <c r="C21" s="11">
        <v>2066.761</v>
      </c>
      <c r="D21" s="11">
        <v>6553.754000000002</v>
      </c>
      <c r="E21" s="11">
        <v>6112.697000000002</v>
      </c>
      <c r="F21" s="11">
        <v>4229.055</v>
      </c>
      <c r="G21" s="11">
        <v>2966.769</v>
      </c>
      <c r="H21" s="11">
        <v>186.085</v>
      </c>
      <c r="J21" s="9"/>
      <c r="K21" s="9"/>
      <c r="L21" s="7"/>
      <c r="M21" s="7"/>
      <c r="N21" s="7"/>
      <c r="O21" s="7"/>
      <c r="P21" s="7"/>
      <c r="Q21" s="7"/>
      <c r="R21" s="7"/>
    </row>
    <row r="22" spans="1:18" ht="15">
      <c r="A22" s="57"/>
      <c r="B22" s="57" t="s">
        <v>3</v>
      </c>
      <c r="C22" s="11">
        <v>2128.0159999999996</v>
      </c>
      <c r="D22" s="11">
        <v>5827.296</v>
      </c>
      <c r="E22" s="11">
        <v>4881.294000000001</v>
      </c>
      <c r="F22" s="11">
        <v>4991.796</v>
      </c>
      <c r="G22" s="11">
        <v>2479.6189999999997</v>
      </c>
      <c r="H22" s="11">
        <v>179.602</v>
      </c>
      <c r="J22" s="10"/>
      <c r="K22" s="10"/>
      <c r="L22" s="7"/>
      <c r="M22" s="7"/>
      <c r="N22" s="7"/>
      <c r="O22" s="7"/>
      <c r="P22" s="7"/>
      <c r="Q22" s="7"/>
      <c r="R22" s="7"/>
    </row>
    <row r="23" spans="1:18" ht="15">
      <c r="A23" s="57"/>
      <c r="B23" s="57"/>
      <c r="J23" s="9"/>
      <c r="K23" s="9"/>
      <c r="L23" s="7"/>
      <c r="M23" s="7"/>
      <c r="N23" s="7"/>
      <c r="O23" s="7"/>
      <c r="P23" s="7"/>
      <c r="Q23" s="7"/>
      <c r="R23" s="7"/>
    </row>
    <row r="24" spans="1:18" ht="15">
      <c r="A24" s="57" t="s">
        <v>16</v>
      </c>
      <c r="B24" s="57" t="s">
        <v>12</v>
      </c>
      <c r="C24" s="8">
        <v>529.76</v>
      </c>
      <c r="D24" s="8">
        <v>1853.4319999999998</v>
      </c>
      <c r="E24" s="8">
        <v>2003.3450000000003</v>
      </c>
      <c r="F24" s="8">
        <v>2222.4620000000004</v>
      </c>
      <c r="G24" s="8">
        <v>753.722</v>
      </c>
      <c r="H24" s="8">
        <v>70.15899999999999</v>
      </c>
      <c r="I24" s="8"/>
      <c r="J24" s="9"/>
      <c r="K24" s="9"/>
      <c r="L24" s="7"/>
      <c r="M24" s="7"/>
      <c r="N24" s="7"/>
      <c r="O24" s="7"/>
      <c r="P24" s="7"/>
      <c r="Q24" s="7"/>
      <c r="R24" s="7"/>
    </row>
    <row r="25" spans="1:9" ht="15">
      <c r="A25" s="57"/>
      <c r="B25" s="57" t="s">
        <v>2</v>
      </c>
      <c r="C25" s="8">
        <v>277.31399999999996</v>
      </c>
      <c r="D25" s="8">
        <v>948.0409999999999</v>
      </c>
      <c r="E25" s="8">
        <v>1043.7630000000001</v>
      </c>
      <c r="F25" s="8">
        <v>975.4750000000001</v>
      </c>
      <c r="G25" s="8">
        <v>375.80500000000006</v>
      </c>
      <c r="H25" s="8">
        <v>35.205000000000005</v>
      </c>
      <c r="I25" s="8"/>
    </row>
    <row r="26" spans="1:9" ht="15">
      <c r="A26" s="57"/>
      <c r="B26" s="57" t="s">
        <v>3</v>
      </c>
      <c r="C26" s="8">
        <v>252.44600000000005</v>
      </c>
      <c r="D26" s="8">
        <v>905.391</v>
      </c>
      <c r="E26" s="8">
        <v>959.5820000000001</v>
      </c>
      <c r="F26" s="8">
        <v>1246.987</v>
      </c>
      <c r="G26" s="8">
        <v>377.91699999999986</v>
      </c>
      <c r="H26" s="8">
        <v>34.95399999999999</v>
      </c>
      <c r="I26" s="8"/>
    </row>
    <row r="27" spans="1:9" ht="15">
      <c r="A27" s="57" t="s">
        <v>18</v>
      </c>
      <c r="B27" s="57" t="s">
        <v>12</v>
      </c>
      <c r="C27" s="8">
        <v>2505.2119999999995</v>
      </c>
      <c r="D27" s="8">
        <v>6963.1590000000015</v>
      </c>
      <c r="E27" s="8">
        <v>6199.737000000001</v>
      </c>
      <c r="F27" s="8">
        <v>5330.178000000001</v>
      </c>
      <c r="G27" s="8">
        <v>2844.4329999999995</v>
      </c>
      <c r="H27" s="8">
        <v>192.79600000000005</v>
      </c>
      <c r="I27" s="8"/>
    </row>
    <row r="28" spans="1:9" ht="15">
      <c r="A28" s="57"/>
      <c r="B28" s="57" t="s">
        <v>2</v>
      </c>
      <c r="C28" s="8">
        <v>1213.177</v>
      </c>
      <c r="D28" s="8">
        <v>3683.1050000000014</v>
      </c>
      <c r="E28" s="8">
        <v>3505.9240000000013</v>
      </c>
      <c r="F28" s="8">
        <v>2474.128</v>
      </c>
      <c r="G28" s="8">
        <v>1573.2959999999998</v>
      </c>
      <c r="H28" s="8">
        <v>96.51200000000001</v>
      </c>
      <c r="I28" s="8"/>
    </row>
    <row r="29" spans="1:9" ht="15">
      <c r="A29" s="57"/>
      <c r="B29" s="57" t="s">
        <v>3</v>
      </c>
      <c r="C29" s="8">
        <v>1292.0349999999996</v>
      </c>
      <c r="D29" s="8">
        <v>3280.054</v>
      </c>
      <c r="E29" s="8">
        <v>2693.813</v>
      </c>
      <c r="F29" s="8">
        <v>2856.0500000000006</v>
      </c>
      <c r="G29" s="8">
        <v>1271.1369999999997</v>
      </c>
      <c r="H29" s="8">
        <v>96.284</v>
      </c>
      <c r="I29" s="8"/>
    </row>
    <row r="30" spans="1:9" ht="15">
      <c r="A30" s="57" t="s">
        <v>21</v>
      </c>
      <c r="B30" s="57" t="s">
        <v>12</v>
      </c>
      <c r="C30" s="8">
        <v>1159.8049999999998</v>
      </c>
      <c r="D30" s="8">
        <v>3564.4590000000007</v>
      </c>
      <c r="E30" s="8">
        <v>2790.9090000000006</v>
      </c>
      <c r="F30" s="8">
        <v>1668.211</v>
      </c>
      <c r="G30" s="8">
        <v>1848.2330000000002</v>
      </c>
      <c r="H30" s="8">
        <v>102.73200000000001</v>
      </c>
      <c r="I30" s="8"/>
    </row>
    <row r="31" spans="1:14" ht="15">
      <c r="A31" s="57"/>
      <c r="B31" s="57" t="s">
        <v>2</v>
      </c>
      <c r="C31" s="8">
        <v>576.27</v>
      </c>
      <c r="D31" s="8">
        <v>1922.6080000000002</v>
      </c>
      <c r="E31" s="8">
        <v>1563.0100000000002</v>
      </c>
      <c r="F31" s="8">
        <v>779.4520000000001</v>
      </c>
      <c r="G31" s="8">
        <v>1017.668</v>
      </c>
      <c r="H31" s="8">
        <v>54.368</v>
      </c>
      <c r="I31" s="8"/>
      <c r="J31" s="8"/>
      <c r="K31" s="8"/>
      <c r="L31" s="8"/>
      <c r="M31" s="8"/>
      <c r="N31" s="8"/>
    </row>
    <row r="32" spans="1:14" ht="15">
      <c r="A32" s="57"/>
      <c r="B32" s="57" t="s">
        <v>3</v>
      </c>
      <c r="C32" s="8">
        <v>583.535</v>
      </c>
      <c r="D32" s="8">
        <v>1641.8510000000003</v>
      </c>
      <c r="E32" s="8">
        <v>1227.8990000000001</v>
      </c>
      <c r="F32" s="8">
        <v>888.7589999999999</v>
      </c>
      <c r="G32" s="8">
        <v>830.565</v>
      </c>
      <c r="H32" s="8">
        <v>48.364000000000004</v>
      </c>
      <c r="I32" s="8"/>
      <c r="J32" s="8"/>
      <c r="K32" s="8"/>
      <c r="L32" s="8"/>
      <c r="M32" s="8"/>
      <c r="N32" s="8"/>
    </row>
    <row r="33" spans="10:14" ht="15">
      <c r="J33" s="8"/>
      <c r="K33" s="8"/>
      <c r="L33" s="8"/>
      <c r="M33" s="8"/>
      <c r="N33" s="8"/>
    </row>
    <row r="34" spans="10:14" ht="15">
      <c r="J34" s="8"/>
      <c r="K34" s="8"/>
      <c r="L34" s="8"/>
      <c r="M34" s="8"/>
      <c r="N34" s="8"/>
    </row>
    <row r="35" spans="10:14" ht="15">
      <c r="J35" s="8"/>
      <c r="K35" s="8"/>
      <c r="L35" s="8"/>
      <c r="M35" s="8"/>
      <c r="N35" s="8"/>
    </row>
    <row r="36" spans="10:14" ht="15">
      <c r="J36" s="8"/>
      <c r="K36" s="8"/>
      <c r="L36" s="8"/>
      <c r="M36" s="8"/>
      <c r="N36" s="8"/>
    </row>
    <row r="37" spans="10:14" ht="15">
      <c r="J37" s="8"/>
      <c r="K37" s="8"/>
      <c r="L37" s="8"/>
      <c r="M37" s="8"/>
      <c r="N37" s="8"/>
    </row>
    <row r="38" spans="10:14" ht="15">
      <c r="J38" s="8"/>
      <c r="K38" s="8"/>
      <c r="L38" s="8"/>
      <c r="M38" s="8"/>
      <c r="N38" s="8"/>
    </row>
    <row r="39" spans="10:14" ht="15">
      <c r="J39" s="8"/>
      <c r="K39" s="8"/>
      <c r="L39" s="8"/>
      <c r="M39" s="8"/>
      <c r="N39" s="8"/>
    </row>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64"/>
  <sheetViews>
    <sheetView workbookViewId="0" topLeftCell="K73">
      <selection activeCell="AD84" sqref="AD84"/>
    </sheetView>
  </sheetViews>
  <sheetFormatPr defaultColWidth="8.8515625" defaultRowHeight="15"/>
  <cols>
    <col min="1" max="2" width="8.8515625" style="1" customWidth="1"/>
    <col min="3" max="3" width="25.8515625" style="1" customWidth="1"/>
    <col min="4" max="6" width="10.28125" style="1" bestFit="1" customWidth="1"/>
    <col min="7" max="9" width="9.00390625" style="1" bestFit="1" customWidth="1"/>
    <col min="10" max="10" width="10.8515625" style="1" customWidth="1"/>
    <col min="11" max="11" width="8.8515625" style="1" customWidth="1"/>
    <col min="12" max="12" width="31.140625" style="1" customWidth="1"/>
    <col min="13" max="16384" width="8.8515625" style="1" customWidth="1"/>
  </cols>
  <sheetData>
    <row r="1" ht="12"/>
    <row r="2" spans="1:10" ht="12">
      <c r="A2" s="16"/>
      <c r="B2" s="29"/>
      <c r="C2" s="29"/>
      <c r="D2" s="67" t="s">
        <v>4</v>
      </c>
      <c r="E2" s="67"/>
      <c r="F2" s="67"/>
      <c r="G2" s="29" t="s">
        <v>10</v>
      </c>
      <c r="H2" s="29"/>
      <c r="I2" s="29"/>
      <c r="J2" s="29"/>
    </row>
    <row r="3" spans="1:10" ht="12">
      <c r="A3" s="27" t="s">
        <v>17</v>
      </c>
      <c r="B3" s="31" t="s">
        <v>1</v>
      </c>
      <c r="C3" s="31" t="s">
        <v>15</v>
      </c>
      <c r="D3" s="31" t="s">
        <v>7</v>
      </c>
      <c r="E3" s="31" t="s">
        <v>8</v>
      </c>
      <c r="F3" s="31" t="s">
        <v>9</v>
      </c>
      <c r="G3" s="31" t="s">
        <v>7</v>
      </c>
      <c r="H3" s="31" t="s">
        <v>8</v>
      </c>
      <c r="I3" s="31" t="s">
        <v>9</v>
      </c>
      <c r="J3" s="31" t="s">
        <v>12</v>
      </c>
    </row>
    <row r="4" spans="1:10" ht="12">
      <c r="A4" s="35" t="s">
        <v>123</v>
      </c>
      <c r="B4" s="35" t="s">
        <v>12</v>
      </c>
      <c r="C4" s="35" t="s">
        <v>30</v>
      </c>
      <c r="D4" s="32">
        <v>31.29137884514904</v>
      </c>
      <c r="E4" s="32">
        <v>21.78385169816714</v>
      </c>
      <c r="F4" s="32">
        <v>46.92476945668382</v>
      </c>
      <c r="G4" s="32">
        <v>79.71469018675641</v>
      </c>
      <c r="H4" s="32">
        <v>39.75501521290715</v>
      </c>
      <c r="I4" s="32">
        <v>65.24910319170323</v>
      </c>
      <c r="J4" s="32">
        <v>64.22822485639409</v>
      </c>
    </row>
    <row r="5" spans="1:10" ht="12">
      <c r="A5" s="36"/>
      <c r="B5" s="36"/>
      <c r="C5" s="36" t="s">
        <v>11</v>
      </c>
      <c r="D5" s="33">
        <v>32.288090564653245</v>
      </c>
      <c r="E5" s="33">
        <v>26.430189702275378</v>
      </c>
      <c r="F5" s="33">
        <v>41.28171973307138</v>
      </c>
      <c r="G5" s="33">
        <v>77.64125303061857</v>
      </c>
      <c r="H5" s="33">
        <v>54.68493504253045</v>
      </c>
      <c r="I5" s="33">
        <v>67.21086053125364</v>
      </c>
      <c r="J5" s="33">
        <v>67.32440352736498</v>
      </c>
    </row>
    <row r="6" spans="1:10" ht="12">
      <c r="A6" s="36"/>
      <c r="B6" s="36"/>
      <c r="C6" s="36" t="s">
        <v>28</v>
      </c>
      <c r="D6" s="33">
        <v>31.038155061987865</v>
      </c>
      <c r="E6" s="33">
        <v>33.563343091917446</v>
      </c>
      <c r="F6" s="33">
        <v>35.39850184609468</v>
      </c>
      <c r="G6" s="33">
        <v>68.9742752000071</v>
      </c>
      <c r="H6" s="33">
        <v>51.580953036778325</v>
      </c>
      <c r="I6" s="33">
        <v>63.829231559689305</v>
      </c>
      <c r="J6" s="33">
        <v>61.26454022765988</v>
      </c>
    </row>
    <row r="7" spans="1:10" ht="12">
      <c r="A7" s="36"/>
      <c r="B7" s="36"/>
      <c r="C7" s="36" t="s">
        <v>29</v>
      </c>
      <c r="D7" s="33">
        <v>22.843183060838353</v>
      </c>
      <c r="E7" s="33">
        <v>50.92371718253924</v>
      </c>
      <c r="F7" s="33">
        <v>26.2330997566224</v>
      </c>
      <c r="G7" s="33">
        <v>67.22867574212418</v>
      </c>
      <c r="H7" s="33">
        <v>45.669550963266744</v>
      </c>
      <c r="I7" s="33">
        <v>60.085875417789815</v>
      </c>
      <c r="J7" s="33">
        <v>54.33418898795117</v>
      </c>
    </row>
    <row r="8" spans="1:10" ht="12">
      <c r="A8" s="36"/>
      <c r="B8" s="36"/>
      <c r="C8" s="36"/>
      <c r="D8" s="33"/>
      <c r="E8" s="33"/>
      <c r="F8" s="33"/>
      <c r="G8" s="33"/>
      <c r="H8" s="33"/>
      <c r="I8" s="33"/>
      <c r="J8" s="33"/>
    </row>
    <row r="9" spans="1:11" ht="12">
      <c r="A9" s="36"/>
      <c r="B9" s="37" t="s">
        <v>2</v>
      </c>
      <c r="C9" s="36" t="s">
        <v>30</v>
      </c>
      <c r="D9" s="33">
        <v>32.976034035334955</v>
      </c>
      <c r="E9" s="33">
        <v>22.154508980644145</v>
      </c>
      <c r="F9" s="33">
        <v>44.8694569840209</v>
      </c>
      <c r="G9" s="33">
        <v>78.34897191535227</v>
      </c>
      <c r="H9" s="33">
        <v>29.323393610947395</v>
      </c>
      <c r="I9" s="33">
        <v>59.027213969469756</v>
      </c>
      <c r="J9" s="33">
        <v>58.82433371501026</v>
      </c>
      <c r="K9" s="12"/>
    </row>
    <row r="10" spans="1:12" ht="12">
      <c r="A10" s="36"/>
      <c r="B10" s="37"/>
      <c r="C10" s="36" t="s">
        <v>11</v>
      </c>
      <c r="D10" s="33">
        <v>33.35220346837838</v>
      </c>
      <c r="E10" s="33">
        <v>25.846091684308004</v>
      </c>
      <c r="F10" s="33">
        <v>40.80170484731362</v>
      </c>
      <c r="G10" s="33">
        <v>74.17842827161599</v>
      </c>
      <c r="H10" s="33">
        <v>44.71539080579269</v>
      </c>
      <c r="I10" s="33">
        <v>60.72490604311956</v>
      </c>
      <c r="J10" s="33">
        <v>61.11825860798584</v>
      </c>
      <c r="L10" s="12"/>
    </row>
    <row r="11" spans="1:10" ht="12">
      <c r="A11" s="36"/>
      <c r="B11" s="37"/>
      <c r="C11" s="36" t="s">
        <v>28</v>
      </c>
      <c r="D11" s="33">
        <v>32.6907403970329</v>
      </c>
      <c r="E11" s="33">
        <v>33.27075468986646</v>
      </c>
      <c r="F11" s="33">
        <v>34.03850491310064</v>
      </c>
      <c r="G11" s="33">
        <v>63.520954657352156</v>
      </c>
      <c r="H11" s="33">
        <v>41.516607357464636</v>
      </c>
      <c r="I11" s="33">
        <v>56.95495829174625</v>
      </c>
      <c r="J11" s="33">
        <v>53.90748315944846</v>
      </c>
    </row>
    <row r="12" spans="1:10" ht="12">
      <c r="A12" s="36"/>
      <c r="B12" s="37"/>
      <c r="C12" s="36" t="s">
        <v>29</v>
      </c>
      <c r="D12" s="33">
        <v>22.256448580290066</v>
      </c>
      <c r="E12" s="33">
        <v>51.29877278621295</v>
      </c>
      <c r="F12" s="33">
        <v>26.444778633496988</v>
      </c>
      <c r="G12" s="33">
        <v>57.01679361784042</v>
      </c>
      <c r="H12" s="33">
        <v>28.873841729965168</v>
      </c>
      <c r="I12" s="33">
        <v>49.06228979705675</v>
      </c>
      <c r="J12" s="33">
        <v>40.396471587422475</v>
      </c>
    </row>
    <row r="13" spans="1:10" ht="12">
      <c r="A13" s="36"/>
      <c r="B13" s="37"/>
      <c r="C13" s="36"/>
      <c r="D13" s="33"/>
      <c r="E13" s="33"/>
      <c r="F13" s="33"/>
      <c r="G13" s="33"/>
      <c r="H13" s="33"/>
      <c r="I13" s="33"/>
      <c r="J13" s="33"/>
    </row>
    <row r="14" spans="1:12" ht="12">
      <c r="A14" s="36"/>
      <c r="B14" s="37" t="s">
        <v>3</v>
      </c>
      <c r="C14" s="36" t="s">
        <v>30</v>
      </c>
      <c r="D14" s="33">
        <v>29.56500290073956</v>
      </c>
      <c r="E14" s="33">
        <v>21.404015029027818</v>
      </c>
      <c r="F14" s="33">
        <v>49.03098207023261</v>
      </c>
      <c r="G14" s="33">
        <v>81.27570120316582</v>
      </c>
      <c r="H14" s="33">
        <v>50.81980222026686</v>
      </c>
      <c r="I14" s="33">
        <v>71.08391492473048</v>
      </c>
      <c r="J14" s="33">
        <v>69.76542927810782</v>
      </c>
      <c r="K14" s="12"/>
      <c r="L14" s="12"/>
    </row>
    <row r="15" spans="1:10" ht="12">
      <c r="A15" s="36"/>
      <c r="B15" s="36"/>
      <c r="C15" s="36" t="s">
        <v>11</v>
      </c>
      <c r="D15" s="33">
        <v>31.0748351962988</v>
      </c>
      <c r="E15" s="33">
        <v>27.096152922402972</v>
      </c>
      <c r="F15" s="33">
        <v>41.829011881298214</v>
      </c>
      <c r="G15" s="33">
        <v>81.87876290868239</v>
      </c>
      <c r="H15" s="33">
        <v>65.52737592058024</v>
      </c>
      <c r="I15" s="33">
        <v>74.42424554793142</v>
      </c>
      <c r="J15" s="33">
        <v>74.38868678764946</v>
      </c>
    </row>
    <row r="16" spans="1:10" ht="12">
      <c r="A16" s="36"/>
      <c r="B16" s="37"/>
      <c r="C16" s="36" t="s">
        <v>28</v>
      </c>
      <c r="D16" s="33">
        <v>29.065957780286155</v>
      </c>
      <c r="E16" s="33">
        <v>33.91251843490612</v>
      </c>
      <c r="F16" s="33">
        <v>37.021523784807734</v>
      </c>
      <c r="G16" s="33">
        <v>76.29387953646392</v>
      </c>
      <c r="H16" s="33">
        <v>63.364461436500754</v>
      </c>
      <c r="I16" s="33">
        <v>71.37197680436978</v>
      </c>
      <c r="J16" s="33">
        <v>70.03857667185818</v>
      </c>
    </row>
    <row r="17" spans="1:10" ht="12">
      <c r="A17" s="36"/>
      <c r="B17" s="37"/>
      <c r="C17" s="36" t="s">
        <v>29</v>
      </c>
      <c r="D17" s="33">
        <v>23.351476042931743</v>
      </c>
      <c r="E17" s="33">
        <v>50.598803379852896</v>
      </c>
      <c r="F17" s="33">
        <v>26.049720577215357</v>
      </c>
      <c r="G17" s="33">
        <v>75.66046656674075</v>
      </c>
      <c r="H17" s="33">
        <v>60.42109837296993</v>
      </c>
      <c r="I17" s="33">
        <v>69.78052796649756</v>
      </c>
      <c r="J17" s="33">
        <v>66.41627243042157</v>
      </c>
    </row>
    <row r="18" spans="1:10" ht="12">
      <c r="A18" s="36"/>
      <c r="B18" s="37"/>
      <c r="C18" s="36"/>
      <c r="D18" s="33"/>
      <c r="E18" s="33"/>
      <c r="F18" s="33"/>
      <c r="G18" s="33"/>
      <c r="H18" s="33"/>
      <c r="I18" s="33"/>
      <c r="J18" s="33"/>
    </row>
    <row r="19" spans="1:10" ht="12">
      <c r="A19" s="36"/>
      <c r="B19" s="37"/>
      <c r="C19" s="36"/>
      <c r="D19" s="33"/>
      <c r="E19" s="33"/>
      <c r="F19" s="33"/>
      <c r="G19" s="33"/>
      <c r="H19" s="33"/>
      <c r="I19" s="33"/>
      <c r="J19" s="33"/>
    </row>
    <row r="20" spans="1:14" ht="12">
      <c r="A20" s="37" t="s">
        <v>5</v>
      </c>
      <c r="B20" s="37" t="s">
        <v>12</v>
      </c>
      <c r="C20" s="36" t="s">
        <v>30</v>
      </c>
      <c r="D20" s="33">
        <v>42.06544682594006</v>
      </c>
      <c r="E20" s="33">
        <v>12.191142726656983</v>
      </c>
      <c r="F20" s="33">
        <v>45.743410447402965</v>
      </c>
      <c r="G20" s="33">
        <v>86.2764226657495</v>
      </c>
      <c r="H20" s="33">
        <v>55.246118548695776</v>
      </c>
      <c r="I20" s="33">
        <v>78.82459686008342</v>
      </c>
      <c r="J20" s="33">
        <v>79.09301964175133</v>
      </c>
      <c r="K20" s="3"/>
      <c r="L20" s="3"/>
      <c r="M20" s="12"/>
      <c r="N20" s="12"/>
    </row>
    <row r="21" spans="1:12" ht="12">
      <c r="A21" s="36"/>
      <c r="B21" s="37"/>
      <c r="C21" s="36" t="s">
        <v>11</v>
      </c>
      <c r="D21" s="33">
        <v>40.69003675602511</v>
      </c>
      <c r="E21" s="33">
        <v>22.564400807039583</v>
      </c>
      <c r="F21" s="33">
        <v>36.7455624369353</v>
      </c>
      <c r="G21" s="33">
        <v>84.46082979199025</v>
      </c>
      <c r="H21" s="33">
        <v>64.55685098312787</v>
      </c>
      <c r="I21" s="33">
        <v>74.46599750153268</v>
      </c>
      <c r="J21" s="33">
        <v>76.31428307290622</v>
      </c>
      <c r="K21" s="3"/>
      <c r="L21" s="3"/>
    </row>
    <row r="22" spans="1:12" ht="12">
      <c r="A22" s="36"/>
      <c r="B22" s="37"/>
      <c r="C22" s="36" t="s">
        <v>28</v>
      </c>
      <c r="D22" s="33">
        <v>40.07972173894692</v>
      </c>
      <c r="E22" s="33">
        <v>23.426768512814967</v>
      </c>
      <c r="F22" s="33">
        <v>36.49350974823811</v>
      </c>
      <c r="G22" s="33">
        <v>74.10840283920973</v>
      </c>
      <c r="H22" s="33">
        <v>57.38996773775809</v>
      </c>
      <c r="I22" s="33">
        <v>67.71260284786108</v>
      </c>
      <c r="J22" s="33">
        <v>67.88092408402586</v>
      </c>
      <c r="K22" s="3"/>
      <c r="L22" s="3"/>
    </row>
    <row r="23" spans="1:12" ht="12">
      <c r="A23" s="36"/>
      <c r="B23" s="37"/>
      <c r="C23" s="36" t="s">
        <v>29</v>
      </c>
      <c r="D23" s="33">
        <v>25.0713592510133</v>
      </c>
      <c r="E23" s="33">
        <v>45.79868956792203</v>
      </c>
      <c r="F23" s="33">
        <v>29.129951181064666</v>
      </c>
      <c r="G23" s="33">
        <v>69.4450922459083</v>
      </c>
      <c r="H23" s="33">
        <v>45.259686147022954</v>
      </c>
      <c r="I23" s="33">
        <v>59.40000063217719</v>
      </c>
      <c r="J23" s="33">
        <v>55.45775888014446</v>
      </c>
      <c r="K23" s="3"/>
      <c r="L23" s="3"/>
    </row>
    <row r="24" spans="1:12" ht="12">
      <c r="A24" s="36"/>
      <c r="B24" s="36"/>
      <c r="C24" s="36"/>
      <c r="D24" s="33"/>
      <c r="E24" s="33"/>
      <c r="F24" s="33"/>
      <c r="G24" s="33"/>
      <c r="H24" s="33"/>
      <c r="I24" s="33"/>
      <c r="J24" s="33"/>
      <c r="K24" s="3"/>
      <c r="L24" s="3"/>
    </row>
    <row r="25" spans="1:10" ht="12">
      <c r="A25" s="37" t="s">
        <v>6</v>
      </c>
      <c r="B25" s="37" t="s">
        <v>12</v>
      </c>
      <c r="C25" s="36" t="s">
        <v>30</v>
      </c>
      <c r="D25" s="33">
        <v>35.70921727414766</v>
      </c>
      <c r="E25" s="33">
        <v>17.010526474909987</v>
      </c>
      <c r="F25" s="33">
        <v>47.28025625094236</v>
      </c>
      <c r="G25" s="33">
        <v>92.36390878872818</v>
      </c>
      <c r="H25" s="33">
        <v>63.94131907721855</v>
      </c>
      <c r="I25" s="33">
        <v>84.2548746455308</v>
      </c>
      <c r="J25" s="33">
        <v>83.69418252958366</v>
      </c>
    </row>
    <row r="26" spans="1:12" ht="12">
      <c r="A26" s="36"/>
      <c r="B26" s="36"/>
      <c r="C26" s="36" t="s">
        <v>11</v>
      </c>
      <c r="D26" s="33">
        <v>34.01453139047539</v>
      </c>
      <c r="E26" s="33">
        <v>23.72618219484736</v>
      </c>
      <c r="F26" s="33">
        <v>42.25928641467725</v>
      </c>
      <c r="G26" s="33">
        <v>86.32024903813395</v>
      </c>
      <c r="H26" s="33">
        <v>70.96218673780146</v>
      </c>
      <c r="I26" s="33">
        <v>79.04107383495833</v>
      </c>
      <c r="J26" s="33">
        <v>79.62298758456626</v>
      </c>
      <c r="K26" s="3"/>
      <c r="L26" s="3"/>
    </row>
    <row r="27" spans="1:14" ht="12">
      <c r="A27" s="36"/>
      <c r="B27" s="36"/>
      <c r="C27" s="36" t="s">
        <v>28</v>
      </c>
      <c r="D27" s="33">
        <v>30.659515271237336</v>
      </c>
      <c r="E27" s="33">
        <v>33.83915955028568</v>
      </c>
      <c r="F27" s="33">
        <v>35.501325178476996</v>
      </c>
      <c r="G27" s="33">
        <v>76.92473420383058</v>
      </c>
      <c r="H27" s="33">
        <v>64.93996653310379</v>
      </c>
      <c r="I27" s="33">
        <v>74.77886480960605</v>
      </c>
      <c r="J27" s="33">
        <v>72.05474284945278</v>
      </c>
      <c r="K27" s="3"/>
      <c r="L27" s="3"/>
      <c r="N27" s="12"/>
    </row>
    <row r="28" spans="1:12" ht="12">
      <c r="A28" s="36"/>
      <c r="B28" s="36"/>
      <c r="C28" s="36" t="s">
        <v>29</v>
      </c>
      <c r="D28" s="33">
        <v>22.260123415829153</v>
      </c>
      <c r="E28" s="33">
        <v>52.21670976294698</v>
      </c>
      <c r="F28" s="33">
        <v>25.52316682122387</v>
      </c>
      <c r="G28" s="33">
        <v>73.24120548184358</v>
      </c>
      <c r="H28" s="33">
        <v>53.339188048937736</v>
      </c>
      <c r="I28" s="33">
        <v>67.06004050154925</v>
      </c>
      <c r="J28" s="33">
        <v>61.17497742540748</v>
      </c>
      <c r="K28" s="3"/>
      <c r="L28" s="3"/>
    </row>
    <row r="29" spans="1:12" ht="12">
      <c r="A29" s="36"/>
      <c r="B29" s="36"/>
      <c r="C29" s="36"/>
      <c r="D29" s="33"/>
      <c r="E29" s="33"/>
      <c r="F29" s="33"/>
      <c r="G29" s="33"/>
      <c r="H29" s="33"/>
      <c r="I29" s="33"/>
      <c r="J29" s="33"/>
      <c r="K29" s="3"/>
      <c r="L29" s="3"/>
    </row>
    <row r="30" spans="1:10" ht="12">
      <c r="A30" s="37" t="s">
        <v>20</v>
      </c>
      <c r="B30" s="37" t="s">
        <v>12</v>
      </c>
      <c r="C30" s="36" t="s">
        <v>30</v>
      </c>
      <c r="D30" s="33">
        <v>21.810236474387448</v>
      </c>
      <c r="E30" s="33">
        <v>31.10148890232792</v>
      </c>
      <c r="F30" s="33">
        <v>47.08827462328463</v>
      </c>
      <c r="G30" s="33">
        <v>52.388181708769594</v>
      </c>
      <c r="H30" s="33">
        <v>23.210286925353806</v>
      </c>
      <c r="I30" s="33">
        <v>39.378928285665936</v>
      </c>
      <c r="J30" s="33">
        <v>37.18967296563339</v>
      </c>
    </row>
    <row r="31" spans="1:10" ht="12">
      <c r="A31" s="36"/>
      <c r="B31" s="36"/>
      <c r="C31" s="36" t="s">
        <v>11</v>
      </c>
      <c r="D31" s="33">
        <v>24.52402367477096</v>
      </c>
      <c r="E31" s="33">
        <v>33.037501950087886</v>
      </c>
      <c r="F31" s="33">
        <v>42.438474375141155</v>
      </c>
      <c r="G31" s="33">
        <v>51.74903947510443</v>
      </c>
      <c r="H31" s="33">
        <v>32.07793713273588</v>
      </c>
      <c r="I31" s="33">
        <v>44.73505051617672</v>
      </c>
      <c r="J31" s="33">
        <v>42.325300978353255</v>
      </c>
    </row>
    <row r="32" spans="1:12" ht="12">
      <c r="A32" s="36"/>
      <c r="B32" s="36"/>
      <c r="C32" s="36" t="s">
        <v>28</v>
      </c>
      <c r="D32" s="33">
        <v>25.70293207627313</v>
      </c>
      <c r="E32" s="33">
        <v>39.78489362322341</v>
      </c>
      <c r="F32" s="33">
        <v>34.51217430050346</v>
      </c>
      <c r="G32" s="33">
        <v>48.38800702609944</v>
      </c>
      <c r="H32" s="33">
        <v>30.97524638909896</v>
      </c>
      <c r="I32" s="33">
        <v>42.93255627349127</v>
      </c>
      <c r="J32" s="33">
        <v>39.52287552845792</v>
      </c>
      <c r="K32" s="3"/>
      <c r="L32" s="3"/>
    </row>
    <row r="33" spans="1:12" ht="12">
      <c r="A33" s="36"/>
      <c r="B33" s="36"/>
      <c r="C33" s="36" t="s">
        <v>29</v>
      </c>
      <c r="D33" s="33">
        <v>21.369827435205153</v>
      </c>
      <c r="E33" s="33">
        <v>54.432203236269416</v>
      </c>
      <c r="F33" s="33">
        <v>24.19796932852544</v>
      </c>
      <c r="G33" s="33">
        <v>48.24237353766665</v>
      </c>
      <c r="H33" s="33">
        <v>27.825585201706645</v>
      </c>
      <c r="I33" s="33">
        <v>42.876113263309236</v>
      </c>
      <c r="J33" s="33">
        <v>35.84108964633371</v>
      </c>
      <c r="K33" s="3"/>
      <c r="L33" s="3"/>
    </row>
    <row r="34" spans="1:10" ht="12">
      <c r="A34" s="36"/>
      <c r="B34" s="36"/>
      <c r="C34" s="36"/>
      <c r="D34" s="33"/>
      <c r="E34" s="33"/>
      <c r="F34" s="33"/>
      <c r="G34" s="33"/>
      <c r="H34" s="33"/>
      <c r="I34" s="33"/>
      <c r="J34" s="36"/>
    </row>
    <row r="35" spans="1:10" ht="12">
      <c r="A35" s="36"/>
      <c r="B35" s="36"/>
      <c r="C35" s="36"/>
      <c r="D35" s="33"/>
      <c r="E35" s="33"/>
      <c r="F35" s="33"/>
      <c r="G35" s="33"/>
      <c r="H35" s="33"/>
      <c r="I35" s="33"/>
      <c r="J35" s="36"/>
    </row>
    <row r="36" spans="1:10" ht="12">
      <c r="A36" s="36"/>
      <c r="B36" s="36"/>
      <c r="C36" s="36"/>
      <c r="D36" s="33"/>
      <c r="E36" s="33"/>
      <c r="F36" s="33"/>
      <c r="G36" s="33"/>
      <c r="H36" s="33"/>
      <c r="I36" s="33"/>
      <c r="J36" s="36"/>
    </row>
    <row r="37" spans="1:12" ht="12">
      <c r="A37" s="37" t="s">
        <v>5</v>
      </c>
      <c r="B37" s="37" t="s">
        <v>2</v>
      </c>
      <c r="C37" s="36" t="s">
        <v>30</v>
      </c>
      <c r="D37" s="33">
        <v>48.29803730905588</v>
      </c>
      <c r="E37" s="33">
        <v>10.274421009625323</v>
      </c>
      <c r="F37" s="33">
        <v>41.42754168131879</v>
      </c>
      <c r="G37" s="33">
        <v>84.92015682780028</v>
      </c>
      <c r="H37" s="33">
        <v>42.43764695825083</v>
      </c>
      <c r="I37" s="33">
        <v>71.29784285469773</v>
      </c>
      <c r="J37" s="36"/>
      <c r="K37" s="12"/>
      <c r="L37" s="12"/>
    </row>
    <row r="38" spans="1:10" ht="12">
      <c r="A38" s="37"/>
      <c r="B38" s="37"/>
      <c r="C38" s="36" t="s">
        <v>11</v>
      </c>
      <c r="D38" s="33">
        <v>43.60539407358133</v>
      </c>
      <c r="E38" s="33">
        <v>20.695205238204363</v>
      </c>
      <c r="F38" s="33">
        <v>35.699400688214304</v>
      </c>
      <c r="G38" s="33">
        <v>81.07416147594957</v>
      </c>
      <c r="H38" s="33">
        <v>49.03204401797601</v>
      </c>
      <c r="I38" s="33">
        <v>65.4404124370554</v>
      </c>
      <c r="J38" s="36"/>
    </row>
    <row r="39" spans="1:10" ht="12">
      <c r="A39" s="37"/>
      <c r="B39" s="37"/>
      <c r="C39" s="36" t="s">
        <v>28</v>
      </c>
      <c r="D39" s="33">
        <v>43.13201276451817</v>
      </c>
      <c r="E39" s="33">
        <v>21.544340034215185</v>
      </c>
      <c r="F39" s="33">
        <v>35.323647201266645</v>
      </c>
      <c r="G39" s="33">
        <v>68.26729218802917</v>
      </c>
      <c r="H39" s="33">
        <v>42.39984892300762</v>
      </c>
      <c r="I39" s="33">
        <v>59.2953499312391</v>
      </c>
      <c r="J39" s="36"/>
    </row>
    <row r="40" spans="1:10" ht="12">
      <c r="A40" s="37"/>
      <c r="B40" s="37"/>
      <c r="C40" s="36" t="s">
        <v>29</v>
      </c>
      <c r="D40" s="33">
        <v>25.331635009455834</v>
      </c>
      <c r="E40" s="33">
        <v>45.282435474226155</v>
      </c>
      <c r="F40" s="33">
        <v>29.385929516318008</v>
      </c>
      <c r="G40" s="33">
        <v>56.91271921912124</v>
      </c>
      <c r="H40" s="33">
        <v>23.47191624043941</v>
      </c>
      <c r="I40" s="33">
        <v>46.02050134999205</v>
      </c>
      <c r="J40" s="36"/>
    </row>
    <row r="41" spans="1:12" ht="12">
      <c r="A41" s="37"/>
      <c r="B41" s="37" t="s">
        <v>3</v>
      </c>
      <c r="C41" s="36" t="s">
        <v>30</v>
      </c>
      <c r="D41" s="33">
        <v>36.112682700034085</v>
      </c>
      <c r="E41" s="33">
        <v>14.021808852949126</v>
      </c>
      <c r="F41" s="33">
        <v>49.86550844701678</v>
      </c>
      <c r="G41" s="33">
        <v>88.00888832750046</v>
      </c>
      <c r="H41" s="33">
        <v>64.21009499207752</v>
      </c>
      <c r="I41" s="33">
        <v>84.7969670041043</v>
      </c>
      <c r="J41" s="36"/>
      <c r="K41" s="12"/>
      <c r="L41" s="12"/>
    </row>
    <row r="42" spans="1:10" ht="12">
      <c r="A42" s="36"/>
      <c r="B42" s="36"/>
      <c r="C42" s="36" t="s">
        <v>11</v>
      </c>
      <c r="D42" s="33">
        <v>37.42182939214855</v>
      </c>
      <c r="E42" s="33">
        <v>24.65982790470783</v>
      </c>
      <c r="F42" s="33">
        <v>37.91834270314362</v>
      </c>
      <c r="G42" s="33">
        <v>88.88473363803193</v>
      </c>
      <c r="H42" s="33">
        <v>79.16259612227442</v>
      </c>
      <c r="I42" s="33">
        <v>83.99186979010139</v>
      </c>
      <c r="J42" s="36"/>
    </row>
    <row r="43" spans="1:10" ht="12">
      <c r="A43" s="37"/>
      <c r="B43" s="37"/>
      <c r="C43" s="36" t="s">
        <v>28</v>
      </c>
      <c r="D43" s="33">
        <v>36.52290142832254</v>
      </c>
      <c r="E43" s="33">
        <v>25.620353524823564</v>
      </c>
      <c r="F43" s="33">
        <v>37.85674504685389</v>
      </c>
      <c r="G43" s="33">
        <v>82.1467336054677</v>
      </c>
      <c r="H43" s="33">
        <v>72.07886311546316</v>
      </c>
      <c r="I43" s="33">
        <v>76.86486877980991</v>
      </c>
      <c r="J43" s="36"/>
    </row>
    <row r="44" spans="1:10" ht="12">
      <c r="A44" s="37"/>
      <c r="B44" s="37"/>
      <c r="C44" s="36" t="s">
        <v>29</v>
      </c>
      <c r="D44" s="33">
        <v>24.83729625416323</v>
      </c>
      <c r="E44" s="33">
        <v>46.262950938361</v>
      </c>
      <c r="F44" s="33">
        <v>28.899752807475764</v>
      </c>
      <c r="G44" s="33">
        <v>80.93962330575602</v>
      </c>
      <c r="H44" s="33">
        <v>64.43790482778694</v>
      </c>
      <c r="I44" s="33">
        <v>71.6344437384648</v>
      </c>
      <c r="J44" s="36"/>
    </row>
    <row r="45" spans="1:10" ht="12">
      <c r="A45" s="37"/>
      <c r="B45" s="37"/>
      <c r="C45" s="36"/>
      <c r="D45" s="33"/>
      <c r="E45" s="33"/>
      <c r="F45" s="33"/>
      <c r="G45" s="33"/>
      <c r="H45" s="33"/>
      <c r="I45" s="33"/>
      <c r="J45" s="36"/>
    </row>
    <row r="46" spans="1:12" ht="12">
      <c r="A46" s="37" t="s">
        <v>6</v>
      </c>
      <c r="B46" s="37" t="s">
        <v>2</v>
      </c>
      <c r="C46" s="36" t="s">
        <v>30</v>
      </c>
      <c r="D46" s="33">
        <v>39.046460925540266</v>
      </c>
      <c r="E46" s="33">
        <v>15.615506277524632</v>
      </c>
      <c r="F46" s="33">
        <v>45.33803279693512</v>
      </c>
      <c r="G46" s="33">
        <v>90.35267139472577</v>
      </c>
      <c r="H46" s="33">
        <v>51.58637489846238</v>
      </c>
      <c r="I46" s="33">
        <v>78.72131069322853</v>
      </c>
      <c r="J46" s="36"/>
      <c r="K46" s="12"/>
      <c r="L46" s="12"/>
    </row>
    <row r="47" spans="1:10" ht="12">
      <c r="A47" s="37"/>
      <c r="B47" s="37"/>
      <c r="C47" s="36" t="s">
        <v>11</v>
      </c>
      <c r="D47" s="33">
        <v>36.038225658577105</v>
      </c>
      <c r="E47" s="33">
        <v>22.014393636947858</v>
      </c>
      <c r="F47" s="33">
        <v>41.94738070447504</v>
      </c>
      <c r="G47" s="33">
        <v>82.00829638371563</v>
      </c>
      <c r="H47" s="33">
        <v>60.938731680941196</v>
      </c>
      <c r="I47" s="33">
        <v>71.92718014775045</v>
      </c>
      <c r="J47" s="36"/>
    </row>
    <row r="48" spans="1:10" ht="12">
      <c r="A48" s="37"/>
      <c r="B48" s="37"/>
      <c r="C48" s="36" t="s">
        <v>28</v>
      </c>
      <c r="D48" s="33">
        <v>32.894990137818844</v>
      </c>
      <c r="E48" s="33">
        <v>33.153445943036296</v>
      </c>
      <c r="F48" s="33">
        <v>33.95156391914486</v>
      </c>
      <c r="G48" s="33">
        <v>70.22752052717908</v>
      </c>
      <c r="H48" s="33">
        <v>53.84051936836911</v>
      </c>
      <c r="I48" s="33">
        <v>66.8225573759858</v>
      </c>
      <c r="J48" s="36"/>
    </row>
    <row r="49" spans="1:10" ht="12">
      <c r="A49" s="37"/>
      <c r="B49" s="37"/>
      <c r="C49" s="36" t="s">
        <v>29</v>
      </c>
      <c r="D49" s="33">
        <v>21.984220944961077</v>
      </c>
      <c r="E49" s="33">
        <v>51.796228048400124</v>
      </c>
      <c r="F49" s="33">
        <v>26.21955100663879</v>
      </c>
      <c r="G49" s="33">
        <v>61.96928570566876</v>
      </c>
      <c r="H49" s="33">
        <v>35.642894155284246</v>
      </c>
      <c r="I49" s="33">
        <v>55.15553910174323</v>
      </c>
      <c r="J49" s="36"/>
    </row>
    <row r="50" spans="1:10" ht="12">
      <c r="A50" s="37"/>
      <c r="B50" s="37" t="s">
        <v>3</v>
      </c>
      <c r="C50" s="36" t="s">
        <v>30</v>
      </c>
      <c r="D50" s="33">
        <v>32.420690277441906</v>
      </c>
      <c r="E50" s="33">
        <v>18.38518234642155</v>
      </c>
      <c r="F50" s="33">
        <v>49.19412737613654</v>
      </c>
      <c r="G50" s="33">
        <v>94.75081992291783</v>
      </c>
      <c r="H50" s="33">
        <v>74.28183984364821</v>
      </c>
      <c r="I50" s="33">
        <v>89.28024230400928</v>
      </c>
      <c r="J50" s="36"/>
    </row>
    <row r="51" spans="1:10" ht="12">
      <c r="A51" s="37"/>
      <c r="B51" s="37"/>
      <c r="C51" s="36" t="s">
        <v>11</v>
      </c>
      <c r="D51" s="33">
        <v>31.73320477524448</v>
      </c>
      <c r="E51" s="33">
        <v>25.65589502664138</v>
      </c>
      <c r="F51" s="33">
        <v>42.61090019811415</v>
      </c>
      <c r="G51" s="33">
        <v>91.84059143329212</v>
      </c>
      <c r="H51" s="33">
        <v>80.65789570340334</v>
      </c>
      <c r="I51" s="33">
        <v>86.93574553682791</v>
      </c>
      <c r="J51" s="36"/>
    </row>
    <row r="52" spans="1:10" ht="12">
      <c r="A52" s="37"/>
      <c r="B52" s="37"/>
      <c r="C52" s="36" t="s">
        <v>28</v>
      </c>
      <c r="D52" s="33">
        <v>27.968604839692727</v>
      </c>
      <c r="E52" s="33">
        <v>34.66457428716489</v>
      </c>
      <c r="F52" s="33">
        <v>37.366820873142395</v>
      </c>
      <c r="G52" s="33">
        <v>86.40635459571625</v>
      </c>
      <c r="H52" s="33">
        <v>77.71828193110682</v>
      </c>
      <c r="I52" s="33">
        <v>83.48077588183651</v>
      </c>
      <c r="J52" s="36"/>
    </row>
    <row r="53" spans="1:10" ht="12">
      <c r="A53" s="36"/>
      <c r="B53" s="36"/>
      <c r="C53" s="36" t="s">
        <v>29</v>
      </c>
      <c r="D53" s="33">
        <v>22.4931827977995</v>
      </c>
      <c r="E53" s="33">
        <v>52.57189762412775</v>
      </c>
      <c r="F53" s="33">
        <v>24.934919578072762</v>
      </c>
      <c r="G53" s="33">
        <v>82.5473342430007</v>
      </c>
      <c r="H53" s="33">
        <v>68.06698553175241</v>
      </c>
      <c r="I53" s="33">
        <v>77.63404496946151</v>
      </c>
      <c r="J53" s="36"/>
    </row>
    <row r="54" spans="1:10" ht="12">
      <c r="A54" s="36"/>
      <c r="B54" s="36"/>
      <c r="C54" s="36"/>
      <c r="D54" s="33"/>
      <c r="E54" s="33"/>
      <c r="F54" s="33"/>
      <c r="G54" s="33"/>
      <c r="H54" s="33"/>
      <c r="I54" s="33"/>
      <c r="J54" s="36"/>
    </row>
    <row r="55" spans="1:10" ht="12">
      <c r="A55" s="37" t="s">
        <v>20</v>
      </c>
      <c r="B55" s="37" t="s">
        <v>2</v>
      </c>
      <c r="C55" s="36" t="s">
        <v>30</v>
      </c>
      <c r="D55" s="33">
        <v>20.524679651004764</v>
      </c>
      <c r="E55" s="33">
        <v>33.618046867979864</v>
      </c>
      <c r="F55" s="33">
        <v>45.857273481015376</v>
      </c>
      <c r="G55" s="33">
        <v>49.282916942426894</v>
      </c>
      <c r="H55" s="33">
        <v>17.422959912700833</v>
      </c>
      <c r="I55" s="33">
        <v>35.12877735399969</v>
      </c>
      <c r="J55" s="36"/>
    </row>
    <row r="56" spans="1:10" ht="12">
      <c r="A56" s="37"/>
      <c r="B56" s="37"/>
      <c r="C56" s="36" t="s">
        <v>11</v>
      </c>
      <c r="D56" s="33">
        <v>23.16195268136826</v>
      </c>
      <c r="E56" s="33">
        <v>34.83869217429049</v>
      </c>
      <c r="F56" s="33">
        <v>41.999355144341244</v>
      </c>
      <c r="G56" s="33">
        <v>47.57324635598393</v>
      </c>
      <c r="H56" s="33">
        <v>27.219074033030033</v>
      </c>
      <c r="I56" s="33">
        <v>40.921733405382575</v>
      </c>
      <c r="J56" s="36"/>
    </row>
    <row r="57" spans="1:10" ht="12">
      <c r="A57" s="37"/>
      <c r="B57" s="37"/>
      <c r="C57" s="36" t="s">
        <v>28</v>
      </c>
      <c r="D57" s="33">
        <v>25.57240208446321</v>
      </c>
      <c r="E57" s="33">
        <v>41.0836111406745</v>
      </c>
      <c r="F57" s="33">
        <v>33.3439867748623</v>
      </c>
      <c r="G57" s="33">
        <v>44.336909523631505</v>
      </c>
      <c r="H57" s="33">
        <v>25.099413408536176</v>
      </c>
      <c r="I57" s="33">
        <v>39.061354729397195</v>
      </c>
      <c r="J57" s="36"/>
    </row>
    <row r="58" spans="1:10" ht="12">
      <c r="A58" s="37"/>
      <c r="B58" s="37"/>
      <c r="C58" s="36" t="s">
        <v>29</v>
      </c>
      <c r="D58" s="33">
        <v>18.83384552981009</v>
      </c>
      <c r="E58" s="33">
        <v>58.08036769635598</v>
      </c>
      <c r="F58" s="33">
        <v>23.085786773833927</v>
      </c>
      <c r="G58" s="33">
        <v>43.123954017942886</v>
      </c>
      <c r="H58" s="33">
        <v>19.767576343942526</v>
      </c>
      <c r="I58" s="33">
        <v>37.352485297491484</v>
      </c>
      <c r="J58" s="36"/>
    </row>
    <row r="59" spans="1:10" ht="12">
      <c r="A59" s="37"/>
      <c r="B59" s="37" t="s">
        <v>3</v>
      </c>
      <c r="C59" s="36" t="s">
        <v>30</v>
      </c>
      <c r="D59" s="33">
        <v>23.22706712799039</v>
      </c>
      <c r="E59" s="33">
        <v>28.327954195458762</v>
      </c>
      <c r="F59" s="33">
        <v>48.444978676550846</v>
      </c>
      <c r="G59" s="33">
        <v>55.41235946371064</v>
      </c>
      <c r="H59" s="33">
        <v>30.779695646206154</v>
      </c>
      <c r="I59" s="33">
        <v>43.812875105951356</v>
      </c>
      <c r="J59" s="36"/>
    </row>
    <row r="60" spans="1:10" ht="12">
      <c r="A60" s="36"/>
      <c r="B60" s="36"/>
      <c r="C60" s="36" t="s">
        <v>11</v>
      </c>
      <c r="D60" s="33">
        <v>26.12134991501541</v>
      </c>
      <c r="E60" s="33">
        <v>30.925212339101353</v>
      </c>
      <c r="F60" s="33">
        <v>42.95343774588323</v>
      </c>
      <c r="G60" s="33">
        <v>56.09126533327399</v>
      </c>
      <c r="H60" s="33">
        <v>38.49708969899851</v>
      </c>
      <c r="I60" s="33">
        <v>49.107668114358646</v>
      </c>
      <c r="J60" s="36"/>
    </row>
    <row r="61" spans="1:10" ht="12">
      <c r="A61" s="37"/>
      <c r="B61" s="37"/>
      <c r="C61" s="36" t="s">
        <v>28</v>
      </c>
      <c r="D61" s="33">
        <v>25.858983277092538</v>
      </c>
      <c r="E61" s="33">
        <v>38.23225100589634</v>
      </c>
      <c r="F61" s="33">
        <v>35.90876571701113</v>
      </c>
      <c r="G61" s="33">
        <v>53.177500427221986</v>
      </c>
      <c r="H61" s="33">
        <v>38.52382162304891</v>
      </c>
      <c r="I61" s="33">
        <v>47.23009336811608</v>
      </c>
      <c r="J61" s="36"/>
    </row>
    <row r="62" spans="1:10" ht="12">
      <c r="A62" s="38"/>
      <c r="B62" s="39"/>
      <c r="C62" s="40" t="s">
        <v>29</v>
      </c>
      <c r="D62" s="34">
        <v>23.59689753633892</v>
      </c>
      <c r="E62" s="34">
        <v>51.22842722517366</v>
      </c>
      <c r="F62" s="34">
        <v>25.174675238487435</v>
      </c>
      <c r="G62" s="34">
        <v>51.830004086440226</v>
      </c>
      <c r="H62" s="34">
        <v>35.848530144494276</v>
      </c>
      <c r="I62" s="34">
        <v>47.324401905251165</v>
      </c>
      <c r="J62" s="40"/>
    </row>
    <row r="63" spans="1:21" ht="15">
      <c r="A63" s="4"/>
      <c r="B63" s="4"/>
      <c r="D63" s="2"/>
      <c r="E63" s="2"/>
      <c r="F63" s="2"/>
      <c r="G63" s="2"/>
      <c r="H63" s="2"/>
      <c r="I63" s="2"/>
      <c r="K63" s="2"/>
      <c r="L63" s="2"/>
      <c r="M63" s="2"/>
      <c r="N63" s="2"/>
      <c r="O63" s="2"/>
      <c r="P63" s="3"/>
      <c r="Q63" s="3"/>
      <c r="R63" s="3"/>
      <c r="S63" s="3"/>
      <c r="T63" s="3"/>
      <c r="U63" s="3"/>
    </row>
    <row r="64" spans="1:21" ht="15">
      <c r="A64" s="4"/>
      <c r="B64" s="4"/>
      <c r="D64" s="2"/>
      <c r="E64" s="2"/>
      <c r="F64" s="2"/>
      <c r="G64" s="2"/>
      <c r="H64" s="2"/>
      <c r="I64" s="2"/>
      <c r="K64" s="2"/>
      <c r="L64" s="2"/>
      <c r="M64" s="2"/>
      <c r="N64" s="2"/>
      <c r="O64" s="2"/>
      <c r="P64" s="3"/>
      <c r="Q64" s="3"/>
      <c r="R64" s="3"/>
      <c r="S64" s="3"/>
      <c r="T64" s="3"/>
      <c r="U64" s="3"/>
    </row>
  </sheetData>
  <mergeCells count="1">
    <mergeCell ref="D2:F2"/>
  </mergeCells>
  <printOptions/>
  <pageMargins left="0.7" right="0.7" top="0.75" bottom="0.75" header="0.3" footer="0.3"/>
  <pageSetup horizontalDpi="360" verticalDpi="36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topLeftCell="A1">
      <selection activeCell="A30" sqref="A30"/>
    </sheetView>
  </sheetViews>
  <sheetFormatPr defaultColWidth="8.8515625" defaultRowHeight="15"/>
  <cols>
    <col min="1" max="16384" width="8.8515625" style="42" customWidth="1"/>
  </cols>
  <sheetData>
    <row r="1" ht="14.25">
      <c r="A1" s="41" t="s">
        <v>115</v>
      </c>
    </row>
    <row r="2" ht="14.25">
      <c r="A2" s="41" t="s">
        <v>118</v>
      </c>
    </row>
    <row r="3" spans="1:10" ht="14.25">
      <c r="A3" s="41"/>
      <c r="B3" s="43"/>
      <c r="J3" s="54" t="s">
        <v>117</v>
      </c>
    </row>
    <row r="4" spans="1:10" ht="14.25">
      <c r="A4" s="41"/>
      <c r="B4" s="43"/>
      <c r="J4" s="54" t="s">
        <v>116</v>
      </c>
    </row>
    <row r="5" spans="1:2" ht="14.25">
      <c r="A5" s="41"/>
      <c r="B5" s="41"/>
    </row>
    <row r="7" spans="1:2" ht="14.25">
      <c r="A7" s="41" t="s">
        <v>1</v>
      </c>
      <c r="B7" s="41" t="s">
        <v>12</v>
      </c>
    </row>
    <row r="8" spans="1:2" ht="14.25">
      <c r="A8" s="41" t="s">
        <v>0</v>
      </c>
      <c r="B8" s="41" t="s">
        <v>114</v>
      </c>
    </row>
    <row r="9" spans="1:2" ht="14.25">
      <c r="A9" s="41" t="s">
        <v>113</v>
      </c>
      <c r="B9" s="41" t="s">
        <v>112</v>
      </c>
    </row>
    <row r="10" spans="1:2" ht="14.25">
      <c r="A10" s="41" t="s">
        <v>111</v>
      </c>
      <c r="B10" s="41" t="s">
        <v>110</v>
      </c>
    </row>
    <row r="12" spans="1:5" ht="36">
      <c r="A12" s="51" t="s">
        <v>109</v>
      </c>
      <c r="B12" s="52" t="s">
        <v>11</v>
      </c>
      <c r="C12" s="52" t="s">
        <v>119</v>
      </c>
      <c r="D12" s="52" t="s">
        <v>108</v>
      </c>
      <c r="E12" s="53" t="s">
        <v>12</v>
      </c>
    </row>
    <row r="13" spans="1:5" ht="14.25">
      <c r="A13" s="44" t="s">
        <v>67</v>
      </c>
      <c r="B13" s="45">
        <v>64.9</v>
      </c>
      <c r="C13" s="45">
        <v>56.7</v>
      </c>
      <c r="D13" s="45">
        <v>59.6</v>
      </c>
      <c r="E13" s="48">
        <v>59.6</v>
      </c>
    </row>
    <row r="14" spans="1:5" ht="14.25">
      <c r="A14" s="46"/>
      <c r="B14" s="47"/>
      <c r="C14" s="47"/>
      <c r="D14" s="47"/>
      <c r="E14" s="49"/>
    </row>
    <row r="15" spans="1:5" ht="14.25">
      <c r="A15" s="46" t="s">
        <v>86</v>
      </c>
      <c r="B15" s="47">
        <v>70.7</v>
      </c>
      <c r="C15" s="47">
        <v>57.2</v>
      </c>
      <c r="D15" s="47">
        <v>72.1</v>
      </c>
      <c r="E15" s="49">
        <v>70.4</v>
      </c>
    </row>
    <row r="16" spans="1:5" ht="14.25">
      <c r="A16" s="46" t="s">
        <v>94</v>
      </c>
      <c r="B16" s="47">
        <v>68</v>
      </c>
      <c r="C16" s="47">
        <v>58</v>
      </c>
      <c r="D16" s="47">
        <v>69.4</v>
      </c>
      <c r="E16" s="49">
        <v>67.3</v>
      </c>
    </row>
    <row r="17" spans="1:5" ht="14.25">
      <c r="A17" s="46" t="s">
        <v>73</v>
      </c>
      <c r="B17" s="47">
        <v>63.7</v>
      </c>
      <c r="C17" s="47">
        <v>53.8</v>
      </c>
      <c r="D17" s="47">
        <v>68.4</v>
      </c>
      <c r="E17" s="49">
        <v>66.7</v>
      </c>
    </row>
    <row r="18" spans="1:5" ht="14.25">
      <c r="A18" s="46" t="s">
        <v>71</v>
      </c>
      <c r="B18" s="47">
        <v>74.5</v>
      </c>
      <c r="C18" s="47">
        <v>63</v>
      </c>
      <c r="D18" s="47">
        <v>66.7</v>
      </c>
      <c r="E18" s="49">
        <v>66.6</v>
      </c>
    </row>
    <row r="19" spans="1:5" ht="14.25">
      <c r="A19" s="46" t="s">
        <v>72</v>
      </c>
      <c r="B19" s="47">
        <v>68.3</v>
      </c>
      <c r="C19" s="47">
        <v>58.8</v>
      </c>
      <c r="D19" s="47">
        <v>67.7</v>
      </c>
      <c r="E19" s="49">
        <v>66.6</v>
      </c>
    </row>
    <row r="20" spans="1:5" ht="14.25">
      <c r="A20" s="46" t="s">
        <v>85</v>
      </c>
      <c r="B20" s="47">
        <v>84.2</v>
      </c>
      <c r="C20" s="47">
        <v>73.2</v>
      </c>
      <c r="D20" s="47">
        <v>62.2</v>
      </c>
      <c r="E20" s="49">
        <v>66</v>
      </c>
    </row>
    <row r="21" spans="1:5" ht="14.25">
      <c r="A21" s="46" t="s">
        <v>82</v>
      </c>
      <c r="B21" s="47">
        <v>69.9</v>
      </c>
      <c r="C21" s="47">
        <v>52.1</v>
      </c>
      <c r="D21" s="47">
        <v>65.7</v>
      </c>
      <c r="E21" s="49">
        <v>65.1</v>
      </c>
    </row>
    <row r="22" spans="1:5" ht="14.25">
      <c r="A22" s="46" t="s">
        <v>70</v>
      </c>
      <c r="B22" s="47">
        <v>69.7</v>
      </c>
      <c r="C22" s="47">
        <v>77.1</v>
      </c>
      <c r="D22" s="47">
        <v>63.8</v>
      </c>
      <c r="E22" s="49">
        <v>64.2</v>
      </c>
    </row>
    <row r="23" spans="1:5" ht="14.25">
      <c r="A23" s="46" t="s">
        <v>74</v>
      </c>
      <c r="B23" s="47">
        <v>74</v>
      </c>
      <c r="C23" s="47">
        <v>66.3</v>
      </c>
      <c r="D23" s="47">
        <v>62.6</v>
      </c>
      <c r="E23" s="49">
        <v>64.2</v>
      </c>
    </row>
    <row r="24" spans="1:5" ht="14.25">
      <c r="A24" s="46" t="s">
        <v>80</v>
      </c>
      <c r="B24" s="46">
        <v>72.4</v>
      </c>
      <c r="C24" s="47">
        <v>65.4</v>
      </c>
      <c r="D24" s="47">
        <v>62.6</v>
      </c>
      <c r="E24" s="49">
        <v>64</v>
      </c>
    </row>
    <row r="25" spans="1:5" ht="14.25">
      <c r="A25" s="46" t="s">
        <v>87</v>
      </c>
      <c r="B25" s="47">
        <v>67.9</v>
      </c>
      <c r="C25" s="47">
        <v>58</v>
      </c>
      <c r="D25" s="47">
        <v>64.4</v>
      </c>
      <c r="E25" s="49">
        <v>63.9</v>
      </c>
    </row>
    <row r="26" spans="1:5" ht="14.25">
      <c r="A26" s="46" t="s">
        <v>83</v>
      </c>
      <c r="B26" s="47">
        <v>68.5</v>
      </c>
      <c r="C26" s="47">
        <v>63.7</v>
      </c>
      <c r="D26" s="47">
        <v>57.7</v>
      </c>
      <c r="E26" s="49">
        <v>63.2</v>
      </c>
    </row>
    <row r="27" spans="1:5" ht="14.25">
      <c r="A27" s="46" t="s">
        <v>84</v>
      </c>
      <c r="B27" s="47">
        <v>74.5</v>
      </c>
      <c r="C27" s="47">
        <v>67.5</v>
      </c>
      <c r="D27" s="47">
        <v>62.7</v>
      </c>
      <c r="E27" s="49">
        <v>63</v>
      </c>
    </row>
    <row r="28" spans="1:5" ht="14.25">
      <c r="A28" s="46" t="s">
        <v>81</v>
      </c>
      <c r="B28" s="47">
        <v>53.3</v>
      </c>
      <c r="C28" s="47">
        <v>49</v>
      </c>
      <c r="D28" s="47">
        <v>64.2</v>
      </c>
      <c r="E28" s="49">
        <v>62.5</v>
      </c>
    </row>
    <row r="29" spans="1:5" ht="14.25">
      <c r="A29" s="46" t="s">
        <v>93</v>
      </c>
      <c r="B29" s="47">
        <v>72.9</v>
      </c>
      <c r="C29" s="47">
        <v>60.8</v>
      </c>
      <c r="D29" s="47">
        <v>62</v>
      </c>
      <c r="E29" s="49">
        <v>62.2</v>
      </c>
    </row>
    <row r="30" spans="1:5" ht="14.25">
      <c r="A30" s="46" t="s">
        <v>89</v>
      </c>
      <c r="B30" s="46">
        <v>81.7</v>
      </c>
      <c r="C30" s="47">
        <v>69.3</v>
      </c>
      <c r="D30" s="47">
        <v>60.5</v>
      </c>
      <c r="E30" s="49">
        <v>61.5</v>
      </c>
    </row>
    <row r="31" spans="1:5" ht="14.25">
      <c r="A31" s="46" t="s">
        <v>91</v>
      </c>
      <c r="B31" s="47">
        <v>49.7</v>
      </c>
      <c r="C31" s="47">
        <v>58.5</v>
      </c>
      <c r="D31" s="47">
        <v>62.2</v>
      </c>
      <c r="E31" s="49">
        <v>61.5</v>
      </c>
    </row>
    <row r="32" spans="1:5" ht="14.25">
      <c r="A32" s="46" t="s">
        <v>92</v>
      </c>
      <c r="B32" s="47">
        <v>58.5</v>
      </c>
      <c r="C32" s="47">
        <v>72.5</v>
      </c>
      <c r="D32" s="47">
        <v>60.8</v>
      </c>
      <c r="E32" s="49">
        <v>60.8</v>
      </c>
    </row>
    <row r="33" spans="1:5" ht="14.25">
      <c r="A33" s="46" t="s">
        <v>88</v>
      </c>
      <c r="B33" s="47">
        <v>66.6</v>
      </c>
      <c r="C33" s="47">
        <v>75.2</v>
      </c>
      <c r="D33" s="47">
        <v>60.1</v>
      </c>
      <c r="E33" s="49">
        <v>60.2</v>
      </c>
    </row>
    <row r="34" spans="1:5" ht="14.25">
      <c r="A34" s="46" t="s">
        <v>69</v>
      </c>
      <c r="B34" s="47"/>
      <c r="C34" s="47">
        <v>44</v>
      </c>
      <c r="D34" s="47">
        <v>58.5</v>
      </c>
      <c r="E34" s="49">
        <v>58.5</v>
      </c>
    </row>
    <row r="35" spans="1:5" ht="14.25">
      <c r="A35" s="46" t="s">
        <v>77</v>
      </c>
      <c r="B35" s="47">
        <v>56.2</v>
      </c>
      <c r="C35" s="47">
        <v>51</v>
      </c>
      <c r="D35" s="47">
        <v>58.6</v>
      </c>
      <c r="E35" s="49">
        <v>57.7</v>
      </c>
    </row>
    <row r="36" spans="1:5" ht="14.25">
      <c r="A36" s="46" t="s">
        <v>68</v>
      </c>
      <c r="B36" s="47">
        <v>61.9</v>
      </c>
      <c r="C36" s="47">
        <v>48</v>
      </c>
      <c r="D36" s="47">
        <v>57.5</v>
      </c>
      <c r="E36" s="49">
        <v>56.8</v>
      </c>
    </row>
    <row r="37" spans="1:5" ht="14.25">
      <c r="A37" s="46" t="s">
        <v>76</v>
      </c>
      <c r="B37" s="47">
        <v>60.3</v>
      </c>
      <c r="C37" s="47">
        <v>56.3</v>
      </c>
      <c r="D37" s="47">
        <v>54.7</v>
      </c>
      <c r="E37" s="49">
        <v>55.1</v>
      </c>
    </row>
    <row r="38" spans="1:5" ht="14.25">
      <c r="A38" s="46" t="s">
        <v>78</v>
      </c>
      <c r="B38" s="47">
        <v>63</v>
      </c>
      <c r="C38" s="47">
        <v>50.8</v>
      </c>
      <c r="D38" s="47">
        <v>54.1</v>
      </c>
      <c r="E38" s="49">
        <v>54</v>
      </c>
    </row>
    <row r="39" spans="1:5" ht="14.25">
      <c r="A39" s="46" t="s">
        <v>90</v>
      </c>
      <c r="B39" s="47"/>
      <c r="C39" s="47">
        <v>62.4</v>
      </c>
      <c r="D39" s="47">
        <v>53.2</v>
      </c>
      <c r="E39" s="49">
        <v>53.2</v>
      </c>
    </row>
    <row r="40" spans="1:5" ht="14.25">
      <c r="A40" s="46" t="s">
        <v>79</v>
      </c>
      <c r="B40" s="47">
        <v>58.3</v>
      </c>
      <c r="C40" s="47">
        <v>57.1</v>
      </c>
      <c r="D40" s="47">
        <v>49.6</v>
      </c>
      <c r="E40" s="49">
        <v>50.6</v>
      </c>
    </row>
    <row r="41" spans="1:5" ht="14.25">
      <c r="A41" s="46" t="s">
        <v>75</v>
      </c>
      <c r="B41" s="47">
        <v>54.4</v>
      </c>
      <c r="C41" s="47">
        <v>49.8</v>
      </c>
      <c r="D41" s="47">
        <v>49.8</v>
      </c>
      <c r="E41" s="49">
        <v>49.9</v>
      </c>
    </row>
    <row r="42" spans="1:5" ht="14.25">
      <c r="A42" s="46"/>
      <c r="B42" s="47"/>
      <c r="C42" s="47"/>
      <c r="D42" s="47"/>
      <c r="E42" s="49"/>
    </row>
    <row r="43" spans="1:5" ht="14.25">
      <c r="A43" s="49" t="s">
        <v>95</v>
      </c>
      <c r="B43" s="49">
        <v>75.6</v>
      </c>
      <c r="C43" s="49">
        <v>74.4</v>
      </c>
      <c r="D43" s="49">
        <v>74</v>
      </c>
      <c r="E43" s="49">
        <v>74.1</v>
      </c>
    </row>
    <row r="44" spans="1:5" ht="14.25">
      <c r="A44" s="46" t="s">
        <v>99</v>
      </c>
      <c r="B44" s="47">
        <v>74.8</v>
      </c>
      <c r="C44" s="47">
        <v>63.8</v>
      </c>
      <c r="D44" s="47">
        <v>71.9</v>
      </c>
      <c r="E44" s="49">
        <v>71.2</v>
      </c>
    </row>
    <row r="45" spans="1:5" ht="14.25">
      <c r="A45" s="46" t="s">
        <v>97</v>
      </c>
      <c r="B45" s="47">
        <v>76.4</v>
      </c>
      <c r="C45" s="47">
        <v>61.7</v>
      </c>
      <c r="D45" s="47">
        <v>69.7</v>
      </c>
      <c r="E45" s="49">
        <v>69.3</v>
      </c>
    </row>
    <row r="46" spans="1:5" ht="14.25">
      <c r="A46" s="49"/>
      <c r="B46" s="49"/>
      <c r="C46" s="49"/>
      <c r="D46" s="49"/>
      <c r="E46" s="49"/>
    </row>
    <row r="47" spans="1:5" ht="14.25">
      <c r="A47" s="50" t="s">
        <v>100</v>
      </c>
      <c r="B47" s="50">
        <v>49.6</v>
      </c>
      <c r="C47" s="50">
        <v>49.1</v>
      </c>
      <c r="D47" s="50">
        <v>54</v>
      </c>
      <c r="E47" s="50">
        <v>53.5</v>
      </c>
    </row>
  </sheetData>
  <printOptions/>
  <pageMargins left="0.75" right="0.75" top="1" bottom="1" header="0.5" footer="0.5"/>
  <pageSetup fitToHeight="0" fitToWidth="0" horizontalDpi="300" verticalDpi="300" orientation="portrait" pageOrder="overThenDown"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workbookViewId="0" topLeftCell="A16">
      <selection activeCell="Q72" sqref="Q72"/>
    </sheetView>
  </sheetViews>
  <sheetFormatPr defaultColWidth="9.140625" defaultRowHeight="15"/>
  <cols>
    <col min="1" max="2" width="9.140625" style="6" customWidth="1"/>
    <col min="3" max="3" width="23.140625" style="6" customWidth="1"/>
    <col min="4" max="6" width="9.28125" style="7" bestFit="1" customWidth="1"/>
    <col min="7" max="7" width="10.140625" style="7" bestFit="1" customWidth="1"/>
    <col min="8" max="15" width="9.28125" style="7" bestFit="1" customWidth="1"/>
    <col min="16" max="16" width="10.140625" style="7" bestFit="1" customWidth="1"/>
    <col min="17" max="28" width="9.28125" style="7" bestFit="1" customWidth="1"/>
    <col min="29" max="16384" width="9.140625" style="6" customWidth="1"/>
  </cols>
  <sheetData>
    <row r="1" spans="1:28" ht="84">
      <c r="A1" s="58" t="s">
        <v>0</v>
      </c>
      <c r="B1" s="58" t="s">
        <v>1</v>
      </c>
      <c r="C1" s="58" t="s">
        <v>120</v>
      </c>
      <c r="D1" s="59" t="s">
        <v>31</v>
      </c>
      <c r="E1" s="59" t="s">
        <v>32</v>
      </c>
      <c r="F1" s="59" t="s">
        <v>33</v>
      </c>
      <c r="G1" s="59" t="s">
        <v>34</v>
      </c>
      <c r="H1" s="59" t="s">
        <v>35</v>
      </c>
      <c r="I1" s="59" t="s">
        <v>36</v>
      </c>
      <c r="J1" s="59" t="s">
        <v>22</v>
      </c>
      <c r="T1" s="55"/>
      <c r="W1" s="6"/>
      <c r="X1" s="6"/>
      <c r="Y1" s="6"/>
      <c r="Z1" s="6"/>
      <c r="AA1" s="6"/>
      <c r="AB1" s="6"/>
    </row>
    <row r="2" spans="1:28" ht="15">
      <c r="A2" s="57" t="s">
        <v>19</v>
      </c>
      <c r="B2" s="57"/>
      <c r="C2" s="57" t="s">
        <v>12</v>
      </c>
      <c r="D2" s="7">
        <v>6.062480011618016</v>
      </c>
      <c r="E2" s="7">
        <v>10.91035560534663</v>
      </c>
      <c r="F2" s="7">
        <v>16.044061985186463</v>
      </c>
      <c r="G2" s="7">
        <v>47.411261756780824</v>
      </c>
      <c r="H2" s="7">
        <v>9.569937868720896</v>
      </c>
      <c r="I2" s="7">
        <v>0.5127664681662857</v>
      </c>
      <c r="J2" s="7">
        <v>9.489136304180875</v>
      </c>
      <c r="T2" s="55"/>
      <c r="W2" s="6"/>
      <c r="X2" s="6"/>
      <c r="Y2" s="6"/>
      <c r="Z2" s="6"/>
      <c r="AA2" s="6"/>
      <c r="AB2" s="6"/>
    </row>
    <row r="3" spans="1:28" ht="15">
      <c r="A3" s="57"/>
      <c r="B3" s="57"/>
      <c r="C3" s="57"/>
      <c r="T3" s="55"/>
      <c r="W3" s="6"/>
      <c r="X3" s="6"/>
      <c r="Y3" s="6"/>
      <c r="Z3" s="6"/>
      <c r="AA3" s="6"/>
      <c r="AB3" s="6"/>
    </row>
    <row r="4" spans="1:28" ht="15">
      <c r="A4" s="57"/>
      <c r="B4" s="57"/>
      <c r="C4" s="57" t="s">
        <v>11</v>
      </c>
      <c r="D4" s="7">
        <v>4.347177093312412</v>
      </c>
      <c r="E4" s="7">
        <v>18.501879107993542</v>
      </c>
      <c r="F4" s="7">
        <v>17.672522706632012</v>
      </c>
      <c r="G4" s="7">
        <v>46.05956887162532</v>
      </c>
      <c r="H4" s="7">
        <v>2.3916928997739686</v>
      </c>
      <c r="I4" s="7">
        <v>0.5212187822065648</v>
      </c>
      <c r="J4" s="7">
        <v>10.505940538456187</v>
      </c>
      <c r="T4" s="55"/>
      <c r="W4" s="6"/>
      <c r="X4" s="6"/>
      <c r="Y4" s="6"/>
      <c r="Z4" s="6"/>
      <c r="AA4" s="6"/>
      <c r="AB4" s="6"/>
    </row>
    <row r="5" spans="1:28" ht="15">
      <c r="A5" s="57"/>
      <c r="B5" s="57"/>
      <c r="C5" s="57" t="s">
        <v>28</v>
      </c>
      <c r="D5" s="7">
        <v>6.500666008520124</v>
      </c>
      <c r="E5" s="7">
        <v>8.880792052612962</v>
      </c>
      <c r="F5" s="7">
        <v>14.610849422662412</v>
      </c>
      <c r="G5" s="7">
        <v>51.38150577248245</v>
      </c>
      <c r="H5" s="7">
        <v>7.951396792963872</v>
      </c>
      <c r="I5" s="7">
        <v>0.7030521871636142</v>
      </c>
      <c r="J5" s="7">
        <v>9.971737763594561</v>
      </c>
      <c r="T5" s="55"/>
      <c r="W5" s="6"/>
      <c r="X5" s="6"/>
      <c r="Y5" s="6"/>
      <c r="Z5" s="6"/>
      <c r="AA5" s="6"/>
      <c r="AB5" s="6"/>
    </row>
    <row r="6" spans="1:28" ht="15">
      <c r="A6" s="57"/>
      <c r="B6" s="57"/>
      <c r="C6" s="57" t="s">
        <v>29</v>
      </c>
      <c r="D6" s="7">
        <v>7.43739104217204</v>
      </c>
      <c r="E6" s="7">
        <v>5.028991548498586</v>
      </c>
      <c r="F6" s="7">
        <v>17.034122293229068</v>
      </c>
      <c r="G6" s="7">
        <v>40.31493922474611</v>
      </c>
      <c r="H6" s="7">
        <v>23.113844512760895</v>
      </c>
      <c r="I6" s="7">
        <v>0</v>
      </c>
      <c r="J6" s="7">
        <v>7.070711378593302</v>
      </c>
      <c r="T6" s="55"/>
      <c r="W6" s="6"/>
      <c r="X6" s="6"/>
      <c r="Y6" s="6"/>
      <c r="Z6" s="6"/>
      <c r="AA6" s="6"/>
      <c r="AB6" s="6"/>
    </row>
    <row r="7" spans="1:28" ht="15">
      <c r="A7" s="57"/>
      <c r="B7" s="57"/>
      <c r="C7" s="57"/>
      <c r="T7" s="55"/>
      <c r="W7" s="6"/>
      <c r="X7" s="6"/>
      <c r="Y7" s="6"/>
      <c r="Z7" s="6"/>
      <c r="AA7" s="6"/>
      <c r="AB7" s="6"/>
    </row>
    <row r="8" spans="1:28" ht="15">
      <c r="A8" s="57"/>
      <c r="B8" s="57"/>
      <c r="C8" s="57"/>
      <c r="T8" s="55"/>
      <c r="W8" s="6"/>
      <c r="X8" s="6"/>
      <c r="Y8" s="6"/>
      <c r="Z8" s="6"/>
      <c r="AA8" s="6"/>
      <c r="AB8" s="6"/>
    </row>
    <row r="9" spans="1:28" ht="15">
      <c r="A9" s="57" t="s">
        <v>16</v>
      </c>
      <c r="B9" s="57" t="s">
        <v>2</v>
      </c>
      <c r="C9" s="57" t="s">
        <v>11</v>
      </c>
      <c r="D9" s="7">
        <v>10.301957246009856</v>
      </c>
      <c r="E9" s="7">
        <v>9.379674626884553</v>
      </c>
      <c r="F9" s="7">
        <v>8.398723048978109</v>
      </c>
      <c r="G9" s="7">
        <v>61.52262945608295</v>
      </c>
      <c r="H9" s="7">
        <v>0</v>
      </c>
      <c r="I9" s="7">
        <v>0</v>
      </c>
      <c r="J9" s="7">
        <v>10.397015622044535</v>
      </c>
      <c r="T9" s="9"/>
      <c r="U9" s="6"/>
      <c r="V9" s="6"/>
      <c r="W9" s="6"/>
      <c r="X9" s="6"/>
      <c r="Y9" s="6"/>
      <c r="Z9" s="6"/>
      <c r="AA9" s="6"/>
      <c r="AB9" s="6"/>
    </row>
    <row r="10" spans="1:28" ht="15">
      <c r="A10" s="57"/>
      <c r="B10" s="57"/>
      <c r="C10" s="57" t="s">
        <v>28</v>
      </c>
      <c r="D10" s="7">
        <v>13.665265928493511</v>
      </c>
      <c r="E10" s="7">
        <v>0</v>
      </c>
      <c r="F10" s="7">
        <v>5.153455669783085</v>
      </c>
      <c r="G10" s="7">
        <v>65.80715777864535</v>
      </c>
      <c r="H10" s="7">
        <v>5.714028100011941</v>
      </c>
      <c r="I10" s="7">
        <v>0</v>
      </c>
      <c r="J10" s="7">
        <v>9.660092523066112</v>
      </c>
      <c r="T10" s="9"/>
      <c r="U10" s="6"/>
      <c r="V10" s="6"/>
      <c r="W10" s="6"/>
      <c r="X10" s="6"/>
      <c r="Y10" s="6"/>
      <c r="Z10" s="6"/>
      <c r="AA10" s="6"/>
      <c r="AB10" s="6"/>
    </row>
    <row r="11" spans="1:28" ht="15">
      <c r="A11" s="57"/>
      <c r="B11" s="57"/>
      <c r="C11" s="57" t="s">
        <v>29</v>
      </c>
      <c r="D11" s="7">
        <v>8.81250036273633</v>
      </c>
      <c r="E11" s="7">
        <v>0</v>
      </c>
      <c r="F11" s="7">
        <v>5.643521733793167</v>
      </c>
      <c r="G11" s="7">
        <v>52.233704453287714</v>
      </c>
      <c r="H11" s="7">
        <v>24.680903426234067</v>
      </c>
      <c r="I11" s="7">
        <v>0</v>
      </c>
      <c r="J11" s="7">
        <v>8.629370023948724</v>
      </c>
      <c r="T11" s="9"/>
      <c r="U11" s="6"/>
      <c r="V11" s="6"/>
      <c r="W11" s="6"/>
      <c r="X11" s="6"/>
      <c r="Y11" s="6"/>
      <c r="Z11" s="6"/>
      <c r="AA11" s="6"/>
      <c r="AB11" s="6"/>
    </row>
    <row r="12" spans="1:28" ht="15">
      <c r="A12" s="57"/>
      <c r="B12" s="57" t="s">
        <v>3</v>
      </c>
      <c r="C12" s="57" t="s">
        <v>11</v>
      </c>
      <c r="D12" s="7">
        <v>8.777032514532204</v>
      </c>
      <c r="E12" s="7">
        <v>14.163646590159145</v>
      </c>
      <c r="F12" s="7">
        <v>10.072621007341427</v>
      </c>
      <c r="G12" s="7">
        <v>56.94456273139487</v>
      </c>
      <c r="H12" s="7">
        <v>0</v>
      </c>
      <c r="I12" s="7">
        <v>0</v>
      </c>
      <c r="J12" s="7">
        <v>10.042137156572352</v>
      </c>
      <c r="T12" s="9"/>
      <c r="U12" s="6"/>
      <c r="V12" s="6"/>
      <c r="W12" s="6"/>
      <c r="X12" s="6"/>
      <c r="Y12" s="6"/>
      <c r="Z12" s="6"/>
      <c r="AA12" s="6"/>
      <c r="AB12" s="6"/>
    </row>
    <row r="13" spans="1:28" ht="15">
      <c r="A13" s="57"/>
      <c r="B13" s="57"/>
      <c r="C13" s="57" t="s">
        <v>28</v>
      </c>
      <c r="D13" s="7">
        <v>13.170294077043232</v>
      </c>
      <c r="E13" s="7">
        <v>5.942301644834764</v>
      </c>
      <c r="F13" s="7">
        <v>6.598125970523339</v>
      </c>
      <c r="G13" s="7">
        <v>60.08903724659099</v>
      </c>
      <c r="H13" s="7">
        <v>6.630277919509591</v>
      </c>
      <c r="I13" s="7">
        <v>0</v>
      </c>
      <c r="J13" s="7">
        <v>7.569963141498079</v>
      </c>
      <c r="T13" s="9"/>
      <c r="U13" s="6"/>
      <c r="V13" s="6"/>
      <c r="W13" s="6"/>
      <c r="X13" s="6"/>
      <c r="Y13" s="6"/>
      <c r="Z13" s="6"/>
      <c r="AA13" s="6"/>
      <c r="AB13" s="6"/>
    </row>
    <row r="14" spans="1:28" ht="15">
      <c r="A14" s="57"/>
      <c r="B14" s="57"/>
      <c r="C14" s="57" t="s">
        <v>29</v>
      </c>
      <c r="D14" s="7">
        <v>10.889155895906468</v>
      </c>
      <c r="E14" s="7">
        <v>0</v>
      </c>
      <c r="F14" s="7">
        <v>8.302600948459924</v>
      </c>
      <c r="G14" s="7">
        <v>34.20280532760015</v>
      </c>
      <c r="H14" s="7">
        <v>37.34012612031122</v>
      </c>
      <c r="I14" s="7">
        <v>0</v>
      </c>
      <c r="J14" s="7">
        <v>9.265311707722248</v>
      </c>
      <c r="T14" s="9"/>
      <c r="U14" s="6"/>
      <c r="V14" s="6"/>
      <c r="W14" s="6"/>
      <c r="X14" s="6"/>
      <c r="Y14" s="6"/>
      <c r="Z14" s="6"/>
      <c r="AA14" s="6"/>
      <c r="AB14" s="6"/>
    </row>
    <row r="15" spans="1:28" ht="15">
      <c r="A15" s="57"/>
      <c r="B15" s="57"/>
      <c r="C15" s="57"/>
      <c r="T15" s="9"/>
      <c r="U15" s="6"/>
      <c r="V15" s="6"/>
      <c r="W15" s="6"/>
      <c r="X15" s="6"/>
      <c r="Y15" s="6"/>
      <c r="Z15" s="6"/>
      <c r="AA15" s="6"/>
      <c r="AB15" s="6"/>
    </row>
    <row r="16" spans="1:28" ht="15">
      <c r="A16" s="57" t="s">
        <v>18</v>
      </c>
      <c r="B16" s="57" t="s">
        <v>2</v>
      </c>
      <c r="C16" s="57" t="s">
        <v>11</v>
      </c>
      <c r="D16" s="7">
        <v>4.961379567265965</v>
      </c>
      <c r="E16" s="7">
        <v>16.03411857344804</v>
      </c>
      <c r="F16" s="7">
        <v>20.237137099080904</v>
      </c>
      <c r="G16" s="7">
        <v>47.42875401347854</v>
      </c>
      <c r="H16" s="7">
        <v>1.415315933047428</v>
      </c>
      <c r="I16" s="7">
        <v>0</v>
      </c>
      <c r="J16" s="7">
        <v>9.92329481367912</v>
      </c>
      <c r="T16" s="9"/>
      <c r="U16" s="6"/>
      <c r="V16" s="6"/>
      <c r="W16" s="6"/>
      <c r="X16" s="6"/>
      <c r="Y16" s="6"/>
      <c r="Z16" s="6"/>
      <c r="AA16" s="6"/>
      <c r="AB16" s="6"/>
    </row>
    <row r="17" spans="1:28" ht="15">
      <c r="A17" s="57"/>
      <c r="B17" s="57"/>
      <c r="C17" s="57" t="s">
        <v>28</v>
      </c>
      <c r="D17" s="7">
        <v>6.110893548911847</v>
      </c>
      <c r="E17" s="7">
        <v>6.794597559305758</v>
      </c>
      <c r="F17" s="7">
        <v>13.931327288440203</v>
      </c>
      <c r="G17" s="7">
        <v>57.496502330823034</v>
      </c>
      <c r="H17" s="7">
        <v>6.255780465795946</v>
      </c>
      <c r="I17" s="7">
        <v>0</v>
      </c>
      <c r="J17" s="7">
        <v>9.41089880672321</v>
      </c>
      <c r="T17" s="9"/>
      <c r="U17" s="6"/>
      <c r="V17" s="6"/>
      <c r="W17" s="6"/>
      <c r="X17" s="6"/>
      <c r="Y17" s="6"/>
      <c r="Z17" s="6"/>
      <c r="AA17" s="6"/>
      <c r="AB17" s="6"/>
    </row>
    <row r="18" spans="1:28" ht="15">
      <c r="A18" s="57"/>
      <c r="B18" s="57"/>
      <c r="C18" s="57" t="s">
        <v>29</v>
      </c>
      <c r="D18" s="7">
        <v>5.258726101737539</v>
      </c>
      <c r="E18" s="7">
        <v>2.9775746676046215</v>
      </c>
      <c r="F18" s="7">
        <v>10.482709273033537</v>
      </c>
      <c r="G18" s="7">
        <v>57.485583305954165</v>
      </c>
      <c r="H18" s="7">
        <v>17.399666594113274</v>
      </c>
      <c r="I18" s="7">
        <v>0</v>
      </c>
      <c r="J18" s="7">
        <v>6.395740057556864</v>
      </c>
      <c r="T18" s="9"/>
      <c r="U18" s="6"/>
      <c r="V18" s="6"/>
      <c r="W18" s="6"/>
      <c r="X18" s="6"/>
      <c r="Y18" s="6"/>
      <c r="Z18" s="6"/>
      <c r="AA18" s="6"/>
      <c r="AB18" s="6"/>
    </row>
    <row r="19" spans="1:28" ht="15">
      <c r="A19" s="57"/>
      <c r="B19" s="57" t="s">
        <v>3</v>
      </c>
      <c r="C19" s="57" t="s">
        <v>11</v>
      </c>
      <c r="D19" s="7">
        <v>3.330043697209843</v>
      </c>
      <c r="E19" s="7">
        <v>29.074888432256774</v>
      </c>
      <c r="F19" s="7">
        <v>23.422880728818434</v>
      </c>
      <c r="G19" s="7">
        <v>31.748739052394086</v>
      </c>
      <c r="H19" s="7">
        <v>0</v>
      </c>
      <c r="I19" s="7">
        <v>0</v>
      </c>
      <c r="J19" s="7">
        <v>12.423448089320857</v>
      </c>
      <c r="T19" s="9"/>
      <c r="U19" s="6"/>
      <c r="V19" s="6"/>
      <c r="W19" s="6"/>
      <c r="X19" s="6"/>
      <c r="Y19" s="6"/>
      <c r="Z19" s="6"/>
      <c r="AA19" s="6"/>
      <c r="AB19" s="6"/>
    </row>
    <row r="20" spans="1:28" ht="15">
      <c r="A20" s="57"/>
      <c r="B20" s="57"/>
      <c r="C20" s="57" t="s">
        <v>28</v>
      </c>
      <c r="D20" s="7">
        <v>6.121169515046222</v>
      </c>
      <c r="E20" s="7">
        <v>13.32031243504565</v>
      </c>
      <c r="F20" s="7">
        <v>20.348546050566387</v>
      </c>
      <c r="G20" s="7">
        <v>41.87002770116401</v>
      </c>
      <c r="H20" s="7">
        <v>8.603783857487178</v>
      </c>
      <c r="I20" s="7">
        <v>0</v>
      </c>
      <c r="J20" s="7">
        <v>9.736160440690554</v>
      </c>
      <c r="T20" s="9"/>
      <c r="U20" s="6"/>
      <c r="V20" s="6"/>
      <c r="W20" s="6"/>
      <c r="X20" s="6"/>
      <c r="Y20" s="6"/>
      <c r="Z20" s="6"/>
      <c r="AA20" s="6"/>
      <c r="AB20" s="6"/>
    </row>
    <row r="21" spans="1:28" ht="15">
      <c r="A21" s="57"/>
      <c r="B21" s="57"/>
      <c r="C21" s="57" t="s">
        <v>29</v>
      </c>
      <c r="D21" s="7">
        <v>7.742219187265132</v>
      </c>
      <c r="E21" s="7">
        <v>9.07941172707769</v>
      </c>
      <c r="F21" s="7">
        <v>29.55499842795408</v>
      </c>
      <c r="G21" s="7">
        <v>22.873486621152306</v>
      </c>
      <c r="H21" s="7">
        <v>24.60907482920819</v>
      </c>
      <c r="I21" s="7">
        <v>0</v>
      </c>
      <c r="J21" s="7">
        <v>6.140809207342613</v>
      </c>
      <c r="T21" s="9"/>
      <c r="U21" s="6"/>
      <c r="V21" s="6"/>
      <c r="W21" s="6"/>
      <c r="X21" s="6"/>
      <c r="Y21" s="6"/>
      <c r="Z21" s="6"/>
      <c r="AA21" s="6"/>
      <c r="AB21" s="6"/>
    </row>
    <row r="22" spans="1:28" ht="15">
      <c r="A22" s="57"/>
      <c r="B22" s="57"/>
      <c r="C22" s="57"/>
      <c r="T22" s="9"/>
      <c r="U22" s="6"/>
      <c r="V22" s="6"/>
      <c r="W22" s="6"/>
      <c r="X22" s="6"/>
      <c r="Y22" s="6"/>
      <c r="Z22" s="6"/>
      <c r="AA22" s="6"/>
      <c r="AB22" s="6"/>
    </row>
    <row r="23" spans="1:28" ht="15">
      <c r="A23" s="57" t="s">
        <v>20</v>
      </c>
      <c r="B23" s="57" t="s">
        <v>2</v>
      </c>
      <c r="C23" s="57" t="s">
        <v>11</v>
      </c>
      <c r="D23" s="7">
        <v>0</v>
      </c>
      <c r="E23" s="7">
        <v>10.416254436987717</v>
      </c>
      <c r="F23" s="7">
        <v>13.08188019920277</v>
      </c>
      <c r="G23" s="7">
        <v>58.13615724414689</v>
      </c>
      <c r="H23" s="7">
        <v>4.4660621806481124</v>
      </c>
      <c r="I23" s="7">
        <v>0</v>
      </c>
      <c r="J23" s="7">
        <v>13.899645939014519</v>
      </c>
      <c r="T23" s="9"/>
      <c r="U23" s="6"/>
      <c r="V23" s="6"/>
      <c r="W23" s="6"/>
      <c r="X23" s="6"/>
      <c r="Y23" s="6"/>
      <c r="Z23" s="6"/>
      <c r="AA23" s="6"/>
      <c r="AB23" s="6"/>
    </row>
    <row r="24" spans="1:28" ht="15">
      <c r="A24" s="57"/>
      <c r="B24" s="57"/>
      <c r="C24" s="57" t="s">
        <v>28</v>
      </c>
      <c r="D24" s="7">
        <v>2.3643440347226887</v>
      </c>
      <c r="E24" s="7">
        <v>6.8672227190087325</v>
      </c>
      <c r="F24" s="7">
        <v>12.836916221938903</v>
      </c>
      <c r="G24" s="7">
        <v>55.153672946377284</v>
      </c>
      <c r="H24" s="7">
        <v>8.441698339880064</v>
      </c>
      <c r="I24" s="7">
        <v>2.0365469248895125</v>
      </c>
      <c r="J24" s="7">
        <v>12.299598813182826</v>
      </c>
      <c r="T24" s="9"/>
      <c r="U24" s="6"/>
      <c r="V24" s="6"/>
      <c r="W24" s="6"/>
      <c r="X24" s="6"/>
      <c r="Y24" s="6"/>
      <c r="Z24" s="6"/>
      <c r="AA24" s="6"/>
      <c r="AB24" s="6"/>
    </row>
    <row r="25" spans="1:28" ht="15">
      <c r="A25" s="57"/>
      <c r="B25" s="57"/>
      <c r="C25" s="57" t="s">
        <v>29</v>
      </c>
      <c r="D25" s="7">
        <v>0</v>
      </c>
      <c r="E25" s="7">
        <v>0</v>
      </c>
      <c r="F25" s="7">
        <v>9.530378264449105</v>
      </c>
      <c r="G25" s="7">
        <v>58.11491668444915</v>
      </c>
      <c r="H25" s="7">
        <v>15.440543080699952</v>
      </c>
      <c r="I25" s="7">
        <v>0</v>
      </c>
      <c r="J25" s="7">
        <v>16.914161970401793</v>
      </c>
      <c r="T25" s="9"/>
      <c r="U25" s="6"/>
      <c r="V25" s="6"/>
      <c r="W25" s="6"/>
      <c r="X25" s="6"/>
      <c r="Y25" s="6"/>
      <c r="Z25" s="6"/>
      <c r="AA25" s="6"/>
      <c r="AB25" s="6"/>
    </row>
    <row r="26" spans="1:28" ht="15">
      <c r="A26" s="57"/>
      <c r="B26" s="57" t="s">
        <v>3</v>
      </c>
      <c r="C26" s="57" t="s">
        <v>11</v>
      </c>
      <c r="D26" s="7">
        <v>0</v>
      </c>
      <c r="E26" s="7">
        <v>19.92048307003105</v>
      </c>
      <c r="F26" s="7">
        <v>15.225515130302334</v>
      </c>
      <c r="G26" s="7">
        <v>42.700598553882784</v>
      </c>
      <c r="H26" s="7">
        <v>5.736265512169067</v>
      </c>
      <c r="I26" s="7">
        <v>0</v>
      </c>
      <c r="J26" s="7">
        <v>16.417137733614766</v>
      </c>
      <c r="T26" s="9"/>
      <c r="U26" s="6"/>
      <c r="V26" s="6"/>
      <c r="W26" s="6"/>
      <c r="X26" s="6"/>
      <c r="Y26" s="6"/>
      <c r="Z26" s="6"/>
      <c r="AA26" s="6"/>
      <c r="AB26" s="6"/>
    </row>
    <row r="27" spans="1:28" ht="15">
      <c r="A27" s="57"/>
      <c r="B27" s="57"/>
      <c r="C27" s="57" t="s">
        <v>28</v>
      </c>
      <c r="D27" s="7">
        <v>4.340524107647129</v>
      </c>
      <c r="E27" s="7">
        <v>13.1193847047329</v>
      </c>
      <c r="F27" s="7">
        <v>17.872357565599334</v>
      </c>
      <c r="G27" s="7">
        <v>36.66086607575897</v>
      </c>
      <c r="H27" s="7">
        <v>12.384245243200533</v>
      </c>
      <c r="I27" s="7">
        <v>2.6513653030897992</v>
      </c>
      <c r="J27" s="7">
        <v>12.971256999971331</v>
      </c>
      <c r="T27" s="9"/>
      <c r="U27" s="6"/>
      <c r="V27" s="6"/>
      <c r="W27" s="6"/>
      <c r="X27" s="6"/>
      <c r="Y27" s="6"/>
      <c r="Z27" s="6"/>
      <c r="AA27" s="6"/>
      <c r="AB27" s="6"/>
    </row>
    <row r="28" spans="1:28" ht="15">
      <c r="A28" s="57"/>
      <c r="B28" s="57"/>
      <c r="C28" s="57" t="s">
        <v>29</v>
      </c>
      <c r="D28" s="7">
        <v>8.827014757201471</v>
      </c>
      <c r="E28" s="7">
        <v>8.563144142597352</v>
      </c>
      <c r="F28" s="7">
        <v>27.50701797941544</v>
      </c>
      <c r="G28" s="7">
        <v>26.1268017486187</v>
      </c>
      <c r="H28" s="7">
        <v>19.91631538210325</v>
      </c>
      <c r="I28" s="7">
        <v>0</v>
      </c>
      <c r="J28" s="7">
        <v>9.05970599006379</v>
      </c>
      <c r="T28" s="9"/>
      <c r="U28" s="6"/>
      <c r="V28" s="6"/>
      <c r="W28" s="6"/>
      <c r="X28" s="6"/>
      <c r="Y28" s="6"/>
      <c r="Z28" s="6"/>
      <c r="AA28" s="6"/>
      <c r="AB28" s="6"/>
    </row>
    <row r="29" ht="15">
      <c r="A29" s="6" t="s">
        <v>13</v>
      </c>
    </row>
    <row r="30" ht="15">
      <c r="A30" s="56" t="s">
        <v>130</v>
      </c>
    </row>
    <row r="31" ht="15">
      <c r="A31" s="6" t="s">
        <v>37</v>
      </c>
    </row>
  </sheetData>
  <printOptions/>
  <pageMargins left="0.7" right="0.7" top="0.75" bottom="0.75" header="0.3" footer="0.3"/>
  <pageSetup horizontalDpi="360" verticalDpi="36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workbookViewId="0" topLeftCell="A37">
      <selection activeCell="B45" sqref="B45"/>
    </sheetView>
  </sheetViews>
  <sheetFormatPr defaultColWidth="9.140625" defaultRowHeight="15"/>
  <cols>
    <col min="1" max="1" width="9.140625" style="6" customWidth="1"/>
    <col min="2" max="2" width="29.7109375" style="6" customWidth="1"/>
    <col min="3" max="5" width="9.57421875" style="6" bestFit="1" customWidth="1"/>
    <col min="6" max="6" width="10.57421875" style="6" bestFit="1" customWidth="1"/>
    <col min="7" max="7" width="9.57421875" style="6" bestFit="1" customWidth="1"/>
    <col min="8" max="8" width="10.57421875" style="6" bestFit="1" customWidth="1"/>
    <col min="9" max="12" width="9.57421875" style="6" bestFit="1" customWidth="1"/>
    <col min="13" max="13" width="10.57421875" style="6" bestFit="1" customWidth="1"/>
    <col min="14" max="18" width="9.57421875" style="6" bestFit="1" customWidth="1"/>
    <col min="19" max="19" width="10.57421875" style="6" bestFit="1" customWidth="1"/>
    <col min="20" max="21" width="9.57421875" style="6" bestFit="1" customWidth="1"/>
    <col min="22" max="22" width="9.28125" style="6" bestFit="1" customWidth="1"/>
    <col min="23" max="16384" width="9.140625" style="6" customWidth="1"/>
  </cols>
  <sheetData>
    <row r="1" spans="1:10" ht="15">
      <c r="A1" s="16" t="s">
        <v>38</v>
      </c>
      <c r="B1" s="16"/>
      <c r="C1" s="16" t="s">
        <v>31</v>
      </c>
      <c r="D1" s="16" t="s">
        <v>32</v>
      </c>
      <c r="E1" s="16" t="s">
        <v>33</v>
      </c>
      <c r="F1" s="16" t="s">
        <v>34</v>
      </c>
      <c r="G1" s="16" t="s">
        <v>35</v>
      </c>
      <c r="H1" s="16" t="s">
        <v>36</v>
      </c>
      <c r="I1" s="16" t="s">
        <v>101</v>
      </c>
      <c r="J1" s="16"/>
    </row>
    <row r="2" spans="1:10" ht="15">
      <c r="A2" s="19" t="s">
        <v>67</v>
      </c>
      <c r="B2" s="19" t="s">
        <v>67</v>
      </c>
      <c r="C2" s="62">
        <v>6.057509584199578</v>
      </c>
      <c r="D2" s="62">
        <v>10.888893070123718</v>
      </c>
      <c r="E2" s="62">
        <v>16.03580659038617</v>
      </c>
      <c r="F2" s="62">
        <v>47.333733285425154</v>
      </c>
      <c r="G2" s="62">
        <v>9.635118516321308</v>
      </c>
      <c r="H2" s="62">
        <v>0.5120450711208983</v>
      </c>
      <c r="I2" s="62">
        <v>9.536893882423172</v>
      </c>
      <c r="J2" s="18"/>
    </row>
    <row r="3" spans="1:10" ht="15">
      <c r="A3" s="21"/>
      <c r="B3" s="21"/>
      <c r="C3" s="63"/>
      <c r="D3" s="63"/>
      <c r="E3" s="63"/>
      <c r="F3" s="63"/>
      <c r="G3" s="63"/>
      <c r="H3" s="63"/>
      <c r="I3" s="63"/>
      <c r="J3" s="20"/>
    </row>
    <row r="4" spans="1:10" ht="15">
      <c r="A4" s="21" t="s">
        <v>66</v>
      </c>
      <c r="B4" s="21" t="s">
        <v>92</v>
      </c>
      <c r="C4" s="63">
        <v>4.445191461644957</v>
      </c>
      <c r="D4" s="63">
        <v>7.8181303055324625</v>
      </c>
      <c r="E4" s="63">
        <v>0</v>
      </c>
      <c r="F4" s="21">
        <v>74.88649896233635</v>
      </c>
      <c r="G4" s="63">
        <v>0</v>
      </c>
      <c r="H4" s="63">
        <v>0</v>
      </c>
      <c r="I4" s="63">
        <v>12.850179270486237</v>
      </c>
      <c r="J4" s="63">
        <v>7.8181303055324625</v>
      </c>
    </row>
    <row r="5" spans="1:10" ht="15">
      <c r="A5" s="21" t="s">
        <v>55</v>
      </c>
      <c r="B5" s="21" t="s">
        <v>82</v>
      </c>
      <c r="C5" s="63">
        <v>4.642115399970162</v>
      </c>
      <c r="D5" s="63">
        <v>7.94440261316662</v>
      </c>
      <c r="E5" s="63">
        <v>5.126095217104481</v>
      </c>
      <c r="F5" s="21">
        <v>69.38974758783169</v>
      </c>
      <c r="G5" s="63">
        <v>0</v>
      </c>
      <c r="H5" s="63">
        <v>0</v>
      </c>
      <c r="I5" s="63">
        <v>12.897639181927048</v>
      </c>
      <c r="J5" s="63">
        <v>13.070497830271101</v>
      </c>
    </row>
    <row r="6" spans="1:10" ht="15">
      <c r="A6" s="21" t="s">
        <v>41</v>
      </c>
      <c r="B6" s="21" t="s">
        <v>69</v>
      </c>
      <c r="C6" s="63">
        <v>0</v>
      </c>
      <c r="D6" s="63">
        <v>0</v>
      </c>
      <c r="E6" s="63">
        <v>0</v>
      </c>
      <c r="F6" s="21">
        <v>66.41168176573825</v>
      </c>
      <c r="G6" s="63">
        <v>0</v>
      </c>
      <c r="H6" s="63">
        <v>0</v>
      </c>
      <c r="I6" s="63">
        <v>33.58831823426175</v>
      </c>
      <c r="J6" s="63">
        <v>13.778232672022877</v>
      </c>
    </row>
    <row r="7" spans="1:10" ht="15">
      <c r="A7" s="21" t="s">
        <v>57</v>
      </c>
      <c r="B7" s="21" t="s">
        <v>81</v>
      </c>
      <c r="C7" s="21">
        <v>10.107800678262683</v>
      </c>
      <c r="D7" s="63">
        <v>11.695114862189785</v>
      </c>
      <c r="E7" s="63">
        <v>2.925103053785543</v>
      </c>
      <c r="F7" s="21">
        <v>64.20901550304201</v>
      </c>
      <c r="G7" s="63">
        <v>0</v>
      </c>
      <c r="H7" s="63">
        <v>0</v>
      </c>
      <c r="I7" s="63">
        <v>11.06296590271998</v>
      </c>
      <c r="J7" s="63">
        <v>14.620217915975328</v>
      </c>
    </row>
    <row r="8" spans="1:10" ht="15">
      <c r="A8" s="21" t="s">
        <v>61</v>
      </c>
      <c r="B8" s="21" t="s">
        <v>89</v>
      </c>
      <c r="C8" s="63">
        <v>6.022912091148317</v>
      </c>
      <c r="D8" s="63">
        <v>3.6761214203732755</v>
      </c>
      <c r="E8" s="63">
        <v>6.1417660140553885</v>
      </c>
      <c r="F8" s="21">
        <v>62.76129250368068</v>
      </c>
      <c r="G8" s="63">
        <v>9.1572275289866</v>
      </c>
      <c r="H8" s="63">
        <v>0</v>
      </c>
      <c r="I8" s="63">
        <v>12.240680441755742</v>
      </c>
      <c r="J8" s="63">
        <v>9.817887434428664</v>
      </c>
    </row>
    <row r="9" spans="1:10" ht="15">
      <c r="A9" s="21" t="s">
        <v>50</v>
      </c>
      <c r="B9" s="21" t="s">
        <v>77</v>
      </c>
      <c r="C9" s="21">
        <v>10.565780408969836</v>
      </c>
      <c r="D9" s="63">
        <v>6.963641888061583</v>
      </c>
      <c r="E9" s="63">
        <v>11.648006366861248</v>
      </c>
      <c r="F9" s="63">
        <v>56.566408902330345</v>
      </c>
      <c r="G9" s="63">
        <v>8.055808384467968</v>
      </c>
      <c r="H9" s="63">
        <v>0</v>
      </c>
      <c r="I9" s="63">
        <v>6.200354049309013</v>
      </c>
      <c r="J9" s="63">
        <v>18.61164825492283</v>
      </c>
    </row>
    <row r="10" spans="1:10" ht="15">
      <c r="A10" s="21" t="s">
        <v>62</v>
      </c>
      <c r="B10" s="21" t="s">
        <v>90</v>
      </c>
      <c r="C10" s="63">
        <v>0</v>
      </c>
      <c r="D10" s="63">
        <v>0</v>
      </c>
      <c r="E10" s="63">
        <v>0</v>
      </c>
      <c r="F10" s="63">
        <v>56.32465154056684</v>
      </c>
      <c r="G10" s="63">
        <v>0</v>
      </c>
      <c r="H10" s="63">
        <v>0</v>
      </c>
      <c r="I10" s="63">
        <v>43.67534845943316</v>
      </c>
      <c r="J10" s="63">
        <v>18.41190573623034</v>
      </c>
    </row>
    <row r="11" spans="1:10" ht="15">
      <c r="A11" s="21" t="s">
        <v>40</v>
      </c>
      <c r="B11" s="21" t="s">
        <v>68</v>
      </c>
      <c r="C11" s="63">
        <v>5.06566227346542</v>
      </c>
      <c r="D11" s="63">
        <v>9.09275428098875</v>
      </c>
      <c r="E11" s="63">
        <v>12.063817129926266</v>
      </c>
      <c r="F11" s="63">
        <v>51.96951295913984</v>
      </c>
      <c r="G11" s="63">
        <v>9.23414484333898</v>
      </c>
      <c r="H11" s="63">
        <v>0.1850832310267914</v>
      </c>
      <c r="I11" s="63">
        <v>12.389025282113948</v>
      </c>
      <c r="J11" s="63">
        <v>21.156571410915014</v>
      </c>
    </row>
    <row r="12" spans="1:10" ht="15">
      <c r="A12" s="21" t="s">
        <v>49</v>
      </c>
      <c r="B12" s="21" t="s">
        <v>93</v>
      </c>
      <c r="C12" s="21">
        <v>9.818453512836061</v>
      </c>
      <c r="D12" s="63">
        <v>12.194733061340203</v>
      </c>
      <c r="E12" s="63">
        <v>4.5137716944580974</v>
      </c>
      <c r="F12" s="63">
        <v>50.98590379969656</v>
      </c>
      <c r="G12" s="63">
        <v>11.665863050986214</v>
      </c>
      <c r="H12" s="63">
        <v>0</v>
      </c>
      <c r="I12" s="63">
        <v>10.821274880682864</v>
      </c>
      <c r="J12" s="63">
        <v>16.708504755798298</v>
      </c>
    </row>
    <row r="13" spans="1:10" ht="15">
      <c r="A13" s="21" t="s">
        <v>54</v>
      </c>
      <c r="B13" s="21" t="s">
        <v>79</v>
      </c>
      <c r="C13" s="63">
        <v>2.085582101998846</v>
      </c>
      <c r="D13" s="63">
        <v>8.325943456505065</v>
      </c>
      <c r="E13" s="21">
        <v>39.392014675638116</v>
      </c>
      <c r="F13" s="63">
        <v>48.45263021874654</v>
      </c>
      <c r="G13" s="63">
        <v>0.45072139793064714</v>
      </c>
      <c r="H13" s="63">
        <v>0</v>
      </c>
      <c r="I13" s="63">
        <v>1.2931081491807817</v>
      </c>
      <c r="J13" s="63">
        <v>47.71795813214318</v>
      </c>
    </row>
    <row r="14" spans="1:10" ht="15">
      <c r="A14" s="21" t="s">
        <v>47</v>
      </c>
      <c r="B14" s="21" t="s">
        <v>75</v>
      </c>
      <c r="C14" s="63">
        <v>1.4822762175773678</v>
      </c>
      <c r="D14" s="63">
        <v>4.9022831254401025</v>
      </c>
      <c r="E14" s="21">
        <v>34.92843621647575</v>
      </c>
      <c r="F14" s="63">
        <v>48.350198943730675</v>
      </c>
      <c r="G14" s="63">
        <v>8.896091897609118</v>
      </c>
      <c r="H14" s="63">
        <v>0</v>
      </c>
      <c r="I14" s="63">
        <v>1.440713599166969</v>
      </c>
      <c r="J14" s="63">
        <v>39.83071934191585</v>
      </c>
    </row>
    <row r="15" spans="1:10" ht="15">
      <c r="A15" s="21" t="s">
        <v>51</v>
      </c>
      <c r="B15" s="21" t="s">
        <v>78</v>
      </c>
      <c r="C15" s="63">
        <v>7.866850378168651</v>
      </c>
      <c r="D15" s="63">
        <v>4.949888465162856</v>
      </c>
      <c r="E15" s="63">
        <v>5.9514692158964895</v>
      </c>
      <c r="F15" s="63">
        <v>48.30482587628367</v>
      </c>
      <c r="G15" s="21">
        <v>21.3961257705483</v>
      </c>
      <c r="H15" s="63">
        <v>0</v>
      </c>
      <c r="I15" s="63">
        <v>11.530840293940045</v>
      </c>
      <c r="J15" s="63">
        <v>10.901357681059347</v>
      </c>
    </row>
    <row r="16" spans="1:10" ht="15">
      <c r="A16" s="21" t="s">
        <v>39</v>
      </c>
      <c r="B16" s="21" t="s">
        <v>87</v>
      </c>
      <c r="C16" s="63">
        <v>7.989424627038601</v>
      </c>
      <c r="D16" s="63">
        <v>14.372032694593393</v>
      </c>
      <c r="E16" s="63">
        <v>12.866159545379428</v>
      </c>
      <c r="F16" s="63">
        <v>47.75543649755647</v>
      </c>
      <c r="G16" s="63">
        <v>13.35717856671812</v>
      </c>
      <c r="H16" s="63">
        <v>0</v>
      </c>
      <c r="I16" s="63">
        <v>3.659768068713987</v>
      </c>
      <c r="J16" s="63">
        <v>27.238192239972825</v>
      </c>
    </row>
    <row r="17" spans="1:10" ht="15">
      <c r="A17" s="21" t="s">
        <v>44</v>
      </c>
      <c r="B17" s="21" t="s">
        <v>72</v>
      </c>
      <c r="C17" s="63">
        <v>6.017814943581352</v>
      </c>
      <c r="D17" s="63">
        <v>13.699359882904083</v>
      </c>
      <c r="E17" s="63">
        <v>6.323366433607331</v>
      </c>
      <c r="F17" s="63">
        <v>46.07662762262051</v>
      </c>
      <c r="G17" s="63">
        <v>15.650073962997666</v>
      </c>
      <c r="H17" s="63">
        <v>0</v>
      </c>
      <c r="I17" s="63">
        <v>12.232757154289061</v>
      </c>
      <c r="J17" s="63">
        <v>20.022726316511417</v>
      </c>
    </row>
    <row r="18" spans="1:10" ht="15">
      <c r="A18" s="21" t="s">
        <v>53</v>
      </c>
      <c r="B18" s="21" t="s">
        <v>74</v>
      </c>
      <c r="C18" s="21">
        <v>9.625828805847421</v>
      </c>
      <c r="D18" s="63">
        <v>18.4455889626123</v>
      </c>
      <c r="E18" s="63">
        <v>13.642985500330749</v>
      </c>
      <c r="F18" s="63">
        <v>45.974068782884586</v>
      </c>
      <c r="G18" s="63">
        <v>1.9473791674887118</v>
      </c>
      <c r="H18" s="63">
        <v>0</v>
      </c>
      <c r="I18" s="63">
        <v>10.364148780836231</v>
      </c>
      <c r="J18" s="63">
        <v>32.08857446294305</v>
      </c>
    </row>
    <row r="19" spans="1:10" ht="15">
      <c r="A19" s="21" t="s">
        <v>52</v>
      </c>
      <c r="B19" s="21" t="s">
        <v>84</v>
      </c>
      <c r="C19" s="21">
        <v>8.902319252651614</v>
      </c>
      <c r="D19" s="63">
        <v>17.825676938851668</v>
      </c>
      <c r="E19" s="63">
        <v>20.442157845858805</v>
      </c>
      <c r="F19" s="63">
        <v>45.189047323665804</v>
      </c>
      <c r="G19" s="63">
        <v>3.4706633405652374</v>
      </c>
      <c r="H19" s="63">
        <v>0</v>
      </c>
      <c r="I19" s="63">
        <v>4.170135298406876</v>
      </c>
      <c r="J19" s="63">
        <v>38.26783478471047</v>
      </c>
    </row>
    <row r="20" spans="1:10" ht="15">
      <c r="A20" s="21" t="s">
        <v>59</v>
      </c>
      <c r="B20" s="21" t="s">
        <v>86</v>
      </c>
      <c r="C20" s="21">
        <v>9.158598966069903</v>
      </c>
      <c r="D20" s="63">
        <v>10.09571709244277</v>
      </c>
      <c r="E20" s="63">
        <v>4.9171605859994365</v>
      </c>
      <c r="F20" s="63">
        <v>43.13959912425379</v>
      </c>
      <c r="G20" s="63">
        <v>12.348377603319252</v>
      </c>
      <c r="H20" s="63">
        <v>0.17472376160098133</v>
      </c>
      <c r="I20" s="63">
        <v>20.16582286631386</v>
      </c>
      <c r="J20" s="63">
        <v>15.012877678442207</v>
      </c>
    </row>
    <row r="21" spans="1:10" ht="15">
      <c r="A21" s="21" t="s">
        <v>48</v>
      </c>
      <c r="B21" s="21" t="s">
        <v>76</v>
      </c>
      <c r="C21" s="63">
        <v>4.390980479308794</v>
      </c>
      <c r="D21" s="63">
        <v>10.370524105990349</v>
      </c>
      <c r="E21" s="21">
        <v>26.311135769217504</v>
      </c>
      <c r="F21" s="63">
        <v>42.997094443263165</v>
      </c>
      <c r="G21" s="63">
        <v>3.1679367242865952</v>
      </c>
      <c r="H21" s="21">
        <v>1.5488760956583327</v>
      </c>
      <c r="I21" s="63">
        <v>11.213452382275264</v>
      </c>
      <c r="J21" s="63">
        <v>36.681659875207856</v>
      </c>
    </row>
    <row r="22" spans="1:10" ht="15">
      <c r="A22" s="21" t="s">
        <v>43</v>
      </c>
      <c r="B22" s="21" t="s">
        <v>70</v>
      </c>
      <c r="C22" s="21">
        <v>9.087300510313952</v>
      </c>
      <c r="D22" s="63">
        <v>23.97227306392805</v>
      </c>
      <c r="E22" s="63">
        <v>14.920765432018094</v>
      </c>
      <c r="F22" s="63">
        <v>42.727676109308824</v>
      </c>
      <c r="G22" s="63">
        <v>0</v>
      </c>
      <c r="H22" s="21">
        <v>1.0725473268357781</v>
      </c>
      <c r="I22" s="63">
        <v>8.219437557595313</v>
      </c>
      <c r="J22" s="63">
        <v>38.89303849594614</v>
      </c>
    </row>
    <row r="23" spans="1:10" ht="15">
      <c r="A23" s="21" t="s">
        <v>64</v>
      </c>
      <c r="B23" s="21" t="s">
        <v>94</v>
      </c>
      <c r="C23" s="63">
        <v>5.830688381428128</v>
      </c>
      <c r="D23" s="63">
        <v>7.199410371021025</v>
      </c>
      <c r="E23" s="63">
        <v>4.802773554095277</v>
      </c>
      <c r="F23" s="63">
        <v>41.884684331015336</v>
      </c>
      <c r="G23" s="21">
        <v>28.414778856091523</v>
      </c>
      <c r="H23" s="63">
        <v>0</v>
      </c>
      <c r="I23" s="63">
        <v>11.867664506348717</v>
      </c>
      <c r="J23" s="63">
        <v>12.002183925116302</v>
      </c>
    </row>
    <row r="24" spans="1:10" ht="15">
      <c r="A24" s="21" t="s">
        <v>42</v>
      </c>
      <c r="B24" s="21" t="s">
        <v>80</v>
      </c>
      <c r="C24" s="63">
        <v>3.896796882328699</v>
      </c>
      <c r="D24" s="21">
        <v>26.065165650308913</v>
      </c>
      <c r="E24" s="63">
        <v>21.415065891015</v>
      </c>
      <c r="F24" s="63">
        <v>37.98084551600797</v>
      </c>
      <c r="G24" s="63">
        <v>4.996655886502511</v>
      </c>
      <c r="H24" s="21">
        <v>1.6101171657838536</v>
      </c>
      <c r="I24" s="63">
        <v>4.035353008053065</v>
      </c>
      <c r="J24" s="63">
        <v>47.480231541323924</v>
      </c>
    </row>
    <row r="25" spans="1:10" ht="15">
      <c r="A25" s="21" t="s">
        <v>58</v>
      </c>
      <c r="B25" s="21" t="s">
        <v>85</v>
      </c>
      <c r="C25" s="63">
        <v>5.205061889712633</v>
      </c>
      <c r="D25" s="21">
        <v>33.528931948568456</v>
      </c>
      <c r="E25" s="63">
        <v>16.992014786174835</v>
      </c>
      <c r="F25" s="63">
        <v>32.48796100861899</v>
      </c>
      <c r="G25" s="63">
        <v>2.11815452677479</v>
      </c>
      <c r="H25" s="21">
        <v>1.3080483443786604</v>
      </c>
      <c r="I25" s="63">
        <v>8.35982749577164</v>
      </c>
      <c r="J25" s="21">
        <v>50.5209467347433</v>
      </c>
    </row>
    <row r="26" spans="1:10" ht="15">
      <c r="A26" s="21" t="s">
        <v>60</v>
      </c>
      <c r="B26" s="21" t="s">
        <v>88</v>
      </c>
      <c r="C26" s="63">
        <v>7.94407558643682</v>
      </c>
      <c r="D26" s="63">
        <v>22.310320583246217</v>
      </c>
      <c r="E26" s="63">
        <v>23.045300242828468</v>
      </c>
      <c r="F26" s="63">
        <v>29.23615334885575</v>
      </c>
      <c r="G26" s="63">
        <v>0</v>
      </c>
      <c r="H26" s="63">
        <v>0</v>
      </c>
      <c r="I26" s="63">
        <v>17.46415023863274</v>
      </c>
      <c r="J26" s="63">
        <v>45.355620826074684</v>
      </c>
    </row>
    <row r="27" spans="1:10" ht="15">
      <c r="A27" s="21" t="s">
        <v>65</v>
      </c>
      <c r="B27" s="21" t="s">
        <v>91</v>
      </c>
      <c r="C27" s="63">
        <v>5.07350338562284</v>
      </c>
      <c r="D27" s="63">
        <v>20.38803254695561</v>
      </c>
      <c r="E27" s="63">
        <v>17.138451523184454</v>
      </c>
      <c r="F27" s="63">
        <v>27.24315482225669</v>
      </c>
      <c r="G27" s="63">
        <v>1.4512751284140597</v>
      </c>
      <c r="H27" s="63">
        <v>0</v>
      </c>
      <c r="I27" s="63">
        <v>28.705582593566348</v>
      </c>
      <c r="J27" s="63">
        <v>37.526484070140064</v>
      </c>
    </row>
    <row r="28" spans="1:10" ht="15">
      <c r="A28" s="21" t="s">
        <v>46</v>
      </c>
      <c r="B28" s="21" t="s">
        <v>73</v>
      </c>
      <c r="C28" s="63">
        <v>2.2031290684690115</v>
      </c>
      <c r="D28" s="63">
        <v>6.47625396733426</v>
      </c>
      <c r="E28" s="63">
        <v>2.39779605531184</v>
      </c>
      <c r="F28" s="63">
        <v>21.886399775600697</v>
      </c>
      <c r="G28" s="63">
        <v>0</v>
      </c>
      <c r="H28" s="63">
        <v>0</v>
      </c>
      <c r="I28" s="63">
        <v>67.0364211332842</v>
      </c>
      <c r="J28" s="63">
        <v>8.8740500226461</v>
      </c>
    </row>
    <row r="29" spans="1:10" ht="15">
      <c r="A29" s="21" t="s">
        <v>45</v>
      </c>
      <c r="B29" s="21" t="s">
        <v>71</v>
      </c>
      <c r="C29" s="63">
        <v>5.192783395322771</v>
      </c>
      <c r="D29" s="63">
        <v>3.97286172300814</v>
      </c>
      <c r="E29" s="63">
        <v>3.2603382968451955</v>
      </c>
      <c r="F29" s="63">
        <v>17.881680423670876</v>
      </c>
      <c r="G29" s="63">
        <v>10.29752734956268</v>
      </c>
      <c r="H29" s="63">
        <v>0</v>
      </c>
      <c r="I29" s="63">
        <v>59.39480881159034</v>
      </c>
      <c r="J29" s="63">
        <v>7.233200019853335</v>
      </c>
    </row>
    <row r="30" spans="1:10" ht="15">
      <c r="A30" s="21" t="s">
        <v>56</v>
      </c>
      <c r="B30" s="21" t="s">
        <v>83</v>
      </c>
      <c r="C30" s="63">
        <v>1.38611762186186</v>
      </c>
      <c r="D30" s="21">
        <v>28.080632963371567</v>
      </c>
      <c r="E30" s="21">
        <v>26.88885339283685</v>
      </c>
      <c r="F30" s="63">
        <v>5.843608813123131</v>
      </c>
      <c r="G30" s="21">
        <v>22.889042995344386</v>
      </c>
      <c r="H30" s="21">
        <v>14.240622068624305</v>
      </c>
      <c r="I30" s="63">
        <v>0.671122144837895</v>
      </c>
      <c r="J30" s="21">
        <v>54.96948635620842</v>
      </c>
    </row>
    <row r="31" spans="1:10" ht="15">
      <c r="A31" s="21"/>
      <c r="B31" s="21"/>
      <c r="C31" s="63"/>
      <c r="D31" s="63"/>
      <c r="E31" s="63"/>
      <c r="F31" s="63"/>
      <c r="G31" s="63"/>
      <c r="H31" s="63"/>
      <c r="I31" s="63"/>
      <c r="J31" s="21"/>
    </row>
    <row r="32" spans="1:10" ht="15">
      <c r="A32" s="20" t="s">
        <v>96</v>
      </c>
      <c r="B32" s="21" t="s">
        <v>97</v>
      </c>
      <c r="C32" s="63">
        <v>6.350235684308213</v>
      </c>
      <c r="D32" s="63">
        <v>12.79450405059681</v>
      </c>
      <c r="E32" s="63">
        <v>6.519215663170392</v>
      </c>
      <c r="F32" s="63">
        <v>40.80890290861892</v>
      </c>
      <c r="G32" s="63">
        <v>19.871601535468596</v>
      </c>
      <c r="H32" s="63">
        <v>0</v>
      </c>
      <c r="I32" s="63">
        <v>13.655540157837066</v>
      </c>
      <c r="J32" s="21">
        <v>19.313719713767203</v>
      </c>
    </row>
    <row r="33" spans="1:10" ht="15">
      <c r="A33" s="22" t="s">
        <v>98</v>
      </c>
      <c r="B33" s="23" t="s">
        <v>99</v>
      </c>
      <c r="C33" s="64">
        <v>4.333456455044571</v>
      </c>
      <c r="D33" s="64">
        <v>22.511690979102667</v>
      </c>
      <c r="E33" s="64">
        <v>10.080251253831728</v>
      </c>
      <c r="F33" s="64">
        <v>40.206709879766215</v>
      </c>
      <c r="G33" s="64">
        <v>5.4500388389831</v>
      </c>
      <c r="H33" s="64">
        <v>0.17061574130460888</v>
      </c>
      <c r="I33" s="64">
        <v>17.247236851967102</v>
      </c>
      <c r="J33" s="23">
        <v>32.59194223293439</v>
      </c>
    </row>
    <row r="34" ht="15"/>
    <row r="35" spans="1:24" ht="15">
      <c r="A35" s="6" t="s">
        <v>135</v>
      </c>
      <c r="X35" s="60"/>
    </row>
    <row r="36" ht="15">
      <c r="A36" s="6" t="s">
        <v>136</v>
      </c>
    </row>
    <row r="37" ht="15">
      <c r="A37" s="61" t="s">
        <v>129</v>
      </c>
    </row>
    <row r="38" ht="15">
      <c r="A38" s="6" t="s">
        <v>14</v>
      </c>
    </row>
  </sheetData>
  <autoFilter ref="A3:AI3">
    <sortState ref="A4:AI38">
      <sortCondition descending="1" sortBy="value" ref="S4:S38"/>
    </sortState>
  </autoFilter>
  <printOptions/>
  <pageMargins left="0.7" right="0.7" top="0.75" bottom="0.75" header="0.3" footer="0.3"/>
  <pageSetup horizontalDpi="360" verticalDpi="36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6"/>
  <sheetViews>
    <sheetView workbookViewId="0" topLeftCell="B7">
      <selection activeCell="D20" sqref="D18:D20"/>
    </sheetView>
  </sheetViews>
  <sheetFormatPr defaultColWidth="9.140625" defaultRowHeight="15"/>
  <cols>
    <col min="1" max="1" width="24.7109375" style="6" customWidth="1"/>
    <col min="2" max="2" width="9.28125" style="6" bestFit="1" customWidth="1"/>
    <col min="3" max="4" width="10.421875" style="6" bestFit="1" customWidth="1"/>
    <col min="5" max="7" width="10.28125" style="6" bestFit="1" customWidth="1"/>
    <col min="8" max="9" width="9.140625" style="6" customWidth="1"/>
    <col min="10" max="10" width="10.7109375" style="6" customWidth="1"/>
    <col min="11" max="16384" width="9.140625" style="6" customWidth="1"/>
  </cols>
  <sheetData>
    <row r="1" ht="15"/>
    <row r="2" spans="1:10" ht="15">
      <c r="A2" s="16"/>
      <c r="B2" s="29" t="s">
        <v>12</v>
      </c>
      <c r="C2" s="29"/>
      <c r="D2" s="29"/>
      <c r="E2" s="29" t="s">
        <v>11</v>
      </c>
      <c r="F2" s="29"/>
      <c r="G2" s="29"/>
      <c r="H2" s="29" t="s">
        <v>119</v>
      </c>
      <c r="I2" s="29"/>
      <c r="J2" s="29"/>
    </row>
    <row r="3" spans="1:10" ht="15">
      <c r="A3" s="28" t="s">
        <v>106</v>
      </c>
      <c r="B3" s="30" t="s">
        <v>2</v>
      </c>
      <c r="C3" s="30" t="s">
        <v>3</v>
      </c>
      <c r="D3" s="30" t="s">
        <v>12</v>
      </c>
      <c r="E3" s="30" t="s">
        <v>2</v>
      </c>
      <c r="F3" s="30" t="s">
        <v>3</v>
      </c>
      <c r="G3" s="30" t="s">
        <v>12</v>
      </c>
      <c r="H3" s="30" t="s">
        <v>2</v>
      </c>
      <c r="I3" s="30" t="s">
        <v>3</v>
      </c>
      <c r="J3" s="30" t="s">
        <v>12</v>
      </c>
    </row>
    <row r="4" spans="1:12" ht="15">
      <c r="A4" s="57" t="s">
        <v>102</v>
      </c>
      <c r="B4" s="11">
        <f aca="true" t="shared" si="0" ref="B4:D10">E4+H4</f>
        <v>2138.5019331999997</v>
      </c>
      <c r="C4" s="11">
        <f t="shared" si="0"/>
        <v>1473.8808775999998</v>
      </c>
      <c r="D4" s="11">
        <f t="shared" si="0"/>
        <v>3612.3828108000002</v>
      </c>
      <c r="E4" s="8">
        <v>547.1268776</v>
      </c>
      <c r="F4" s="8">
        <v>343.2260656</v>
      </c>
      <c r="G4" s="8">
        <v>890.3529432</v>
      </c>
      <c r="H4" s="8">
        <v>1591.3750555999998</v>
      </c>
      <c r="I4" s="8">
        <v>1130.6548119999998</v>
      </c>
      <c r="J4" s="8">
        <v>2722.0298676</v>
      </c>
      <c r="K4" s="66"/>
      <c r="L4" s="66"/>
    </row>
    <row r="5" spans="1:10" ht="15">
      <c r="A5" s="57" t="s">
        <v>103</v>
      </c>
      <c r="B5" s="11">
        <f t="shared" si="0"/>
        <v>1751.3809268000002</v>
      </c>
      <c r="C5" s="11">
        <f t="shared" si="0"/>
        <v>947.4124983999999</v>
      </c>
      <c r="D5" s="11">
        <f t="shared" si="0"/>
        <v>2698.7934252000005</v>
      </c>
      <c r="E5" s="8">
        <v>284.16359639999996</v>
      </c>
      <c r="F5" s="8">
        <v>113.112216</v>
      </c>
      <c r="G5" s="8">
        <v>397.2758124</v>
      </c>
      <c r="H5" s="8">
        <v>1467.2173304000003</v>
      </c>
      <c r="I5" s="8">
        <v>834.3002823999999</v>
      </c>
      <c r="J5" s="8">
        <v>2301.5176128000003</v>
      </c>
    </row>
    <row r="6" spans="1:10" ht="15">
      <c r="A6" s="57" t="s">
        <v>104</v>
      </c>
      <c r="B6" s="11">
        <f t="shared" si="0"/>
        <v>8421.1428288</v>
      </c>
      <c r="C6" s="11">
        <f t="shared" si="0"/>
        <v>6486.9944233999995</v>
      </c>
      <c r="D6" s="11">
        <f t="shared" si="0"/>
        <v>14908.137252199998</v>
      </c>
      <c r="E6" s="8">
        <v>2324.6541338</v>
      </c>
      <c r="F6" s="8">
        <v>2557.9894532</v>
      </c>
      <c r="G6" s="8">
        <v>4882.643587</v>
      </c>
      <c r="H6" s="8">
        <v>6096.488695</v>
      </c>
      <c r="I6" s="8">
        <v>3929.0049702</v>
      </c>
      <c r="J6" s="8">
        <v>10025.4936652</v>
      </c>
    </row>
    <row r="7" spans="1:10" ht="15">
      <c r="A7" s="57" t="s">
        <v>105</v>
      </c>
      <c r="B7" s="11">
        <f t="shared" si="0"/>
        <v>3918.6340718</v>
      </c>
      <c r="C7" s="11">
        <f t="shared" si="0"/>
        <v>3449.668173600001</v>
      </c>
      <c r="D7" s="11">
        <f t="shared" si="0"/>
        <v>7368.3022454</v>
      </c>
      <c r="E7" s="8">
        <v>945.1663922</v>
      </c>
      <c r="F7" s="8">
        <v>458.1319184</v>
      </c>
      <c r="G7" s="8">
        <v>1403.2983106000001</v>
      </c>
      <c r="H7" s="8">
        <v>2973.4676796</v>
      </c>
      <c r="I7" s="8">
        <v>2991.536255200001</v>
      </c>
      <c r="J7" s="8">
        <v>5965.0039348</v>
      </c>
    </row>
    <row r="8" spans="1:10" ht="15">
      <c r="A8" s="57" t="s">
        <v>126</v>
      </c>
      <c r="B8" s="11">
        <f t="shared" si="0"/>
        <v>3785.6642614</v>
      </c>
      <c r="C8" s="11">
        <f t="shared" si="0"/>
        <v>4007.5750570000005</v>
      </c>
      <c r="D8" s="11">
        <f t="shared" si="0"/>
        <v>7793.239318399999</v>
      </c>
      <c r="E8" s="8">
        <v>1225.2389836</v>
      </c>
      <c r="F8" s="8">
        <v>938.3433676000001</v>
      </c>
      <c r="G8" s="8">
        <v>2163.5823512</v>
      </c>
      <c r="H8" s="8">
        <v>2560.4252778</v>
      </c>
      <c r="I8" s="8">
        <v>3069.2316894000005</v>
      </c>
      <c r="J8" s="8">
        <v>5629.6569672</v>
      </c>
    </row>
    <row r="9" spans="1:11" ht="15">
      <c r="A9" s="57" t="s">
        <v>127</v>
      </c>
      <c r="B9" s="11">
        <f t="shared" si="0"/>
        <v>3200.2673456</v>
      </c>
      <c r="C9" s="11">
        <f t="shared" si="0"/>
        <v>3092.1691878</v>
      </c>
      <c r="D9" s="11">
        <f t="shared" si="0"/>
        <v>6292.4365333999995</v>
      </c>
      <c r="E9" s="8">
        <v>913.9859322</v>
      </c>
      <c r="F9" s="8">
        <v>658.8957476</v>
      </c>
      <c r="G9" s="8">
        <v>1572.8816798000003</v>
      </c>
      <c r="H9" s="8">
        <v>2286.2814134</v>
      </c>
      <c r="I9" s="8">
        <v>2433.2734402</v>
      </c>
      <c r="J9" s="8">
        <v>4719.5548536</v>
      </c>
      <c r="K9" s="66"/>
    </row>
    <row r="10" spans="1:10" ht="15">
      <c r="A10" s="57" t="s">
        <v>124</v>
      </c>
      <c r="B10" s="11">
        <f t="shared" si="0"/>
        <v>10962.6536752</v>
      </c>
      <c r="C10" s="11">
        <f t="shared" si="0"/>
        <v>11835.866364599999</v>
      </c>
      <c r="D10" s="11">
        <f t="shared" si="0"/>
        <v>22798.5200398</v>
      </c>
      <c r="E10" s="8">
        <v>4026.6582732000006</v>
      </c>
      <c r="F10" s="8">
        <v>3834.458282</v>
      </c>
      <c r="G10" s="8">
        <v>7861.1165552</v>
      </c>
      <c r="H10" s="8">
        <v>6935.995402</v>
      </c>
      <c r="I10" s="8">
        <v>8001.408082599999</v>
      </c>
      <c r="J10" s="8">
        <v>14937.4034846</v>
      </c>
    </row>
    <row r="11" spans="2:10" ht="15">
      <c r="B11" s="65"/>
      <c r="C11" s="65"/>
      <c r="D11" s="65"/>
      <c r="E11" s="65"/>
      <c r="F11" s="65"/>
      <c r="G11" s="65"/>
      <c r="H11" s="65"/>
      <c r="I11" s="65"/>
      <c r="J11" s="65"/>
    </row>
    <row r="12" spans="1:12" ht="15">
      <c r="A12" s="16"/>
      <c r="B12" s="29" t="s">
        <v>12</v>
      </c>
      <c r="C12" s="29"/>
      <c r="D12" s="29"/>
      <c r="E12" s="29"/>
      <c r="F12" s="29" t="s">
        <v>11</v>
      </c>
      <c r="G12" s="29"/>
      <c r="H12" s="29"/>
      <c r="I12" s="29"/>
      <c r="J12" s="29" t="s">
        <v>119</v>
      </c>
      <c r="K12" s="29"/>
      <c r="L12" s="29"/>
    </row>
    <row r="13" spans="1:12" ht="15">
      <c r="A13" s="28"/>
      <c r="B13" s="30" t="s">
        <v>12</v>
      </c>
      <c r="C13" s="30" t="s">
        <v>3</v>
      </c>
      <c r="D13" s="30" t="s">
        <v>2</v>
      </c>
      <c r="E13" s="30"/>
      <c r="F13" s="30" t="s">
        <v>12</v>
      </c>
      <c r="G13" s="30" t="s">
        <v>3</v>
      </c>
      <c r="H13" s="30" t="s">
        <v>2</v>
      </c>
      <c r="I13" s="30"/>
      <c r="J13" s="30" t="s">
        <v>12</v>
      </c>
      <c r="K13" s="30" t="s">
        <v>3</v>
      </c>
      <c r="L13" s="30" t="s">
        <v>2</v>
      </c>
    </row>
    <row r="14" spans="1:12" ht="15">
      <c r="A14" s="57" t="s">
        <v>134</v>
      </c>
      <c r="B14" s="65">
        <f>100*D4/SUM(D$4:D$10)</f>
        <v>5.5174627387423625</v>
      </c>
      <c r="C14" s="65">
        <f aca="true" t="shared" si="1" ref="C14">100*C4/SUM(C$4:C$10)</f>
        <v>4.709852658434063</v>
      </c>
      <c r="D14" s="65">
        <f>100*B4/SUM(B$4:B$10)</f>
        <v>6.256909711197992</v>
      </c>
      <c r="E14" s="66"/>
      <c r="F14" s="65">
        <f>100*G4/SUM(G$4:G$10)</f>
        <v>4.644233056646969</v>
      </c>
      <c r="G14" s="65">
        <f aca="true" t="shared" si="2" ref="G14">100*F4/SUM(F$4:F$10)</f>
        <v>3.8546721902729844</v>
      </c>
      <c r="H14" s="65">
        <f>100*E4/SUM(E$4:E$10)</f>
        <v>5.328987895855523</v>
      </c>
      <c r="I14" s="65"/>
      <c r="J14" s="65">
        <f>100*J4/SUM(J$4:J$10)</f>
        <v>5.879030331141502</v>
      </c>
      <c r="K14" s="65">
        <f aca="true" t="shared" si="3" ref="K14:K20">100*I4/SUM(I$4:I$10)</f>
        <v>5.049953686290899</v>
      </c>
      <c r="L14" s="65">
        <f>100*H4/SUM(H$4:H$10)</f>
        <v>6.655340054479404</v>
      </c>
    </row>
    <row r="15" spans="1:12" ht="15">
      <c r="A15" s="57" t="s">
        <v>103</v>
      </c>
      <c r="B15" s="65">
        <f aca="true" t="shared" si="4" ref="B15:B20">100*D5/SUM(D$4:D$10)</f>
        <v>4.122069266464652</v>
      </c>
      <c r="C15" s="65">
        <f aca="true" t="shared" si="5" ref="C15">100*C5/SUM(C$4:C$10)</f>
        <v>3.0274992654012145</v>
      </c>
      <c r="D15" s="65">
        <f aca="true" t="shared" si="6" ref="D15:D20">100*B5/SUM(B$4:B$10)</f>
        <v>5.124256452040819</v>
      </c>
      <c r="E15" s="65"/>
      <c r="F15" s="65">
        <f aca="true" t="shared" si="7" ref="F15:F20">100*G5/SUM(G$4:G$10)</f>
        <v>2.072258506748046</v>
      </c>
      <c r="G15" s="65">
        <f aca="true" t="shared" si="8" ref="G15:G20">100*F5/SUM(F$4:F$10)</f>
        <v>1.2703304238655437</v>
      </c>
      <c r="H15" s="65">
        <f aca="true" t="shared" si="9" ref="H15:H20">100*E5/SUM(E$4:E$10)</f>
        <v>2.7677389425665715</v>
      </c>
      <c r="I15" s="65"/>
      <c r="J15" s="65">
        <f aca="true" t="shared" si="10" ref="J15:J20">100*J5/SUM(J$4:J$10)</f>
        <v>4.970809473607109</v>
      </c>
      <c r="K15" s="65">
        <f t="shared" si="3"/>
        <v>3.726316592706827</v>
      </c>
      <c r="L15" s="65">
        <f aca="true" t="shared" si="11" ref="L15:L20">100*H5/SUM(H$4:H$10)</f>
        <v>6.1360960970673295</v>
      </c>
    </row>
    <row r="16" spans="1:12" ht="15">
      <c r="A16" s="57" t="s">
        <v>104</v>
      </c>
      <c r="B16" s="65">
        <f t="shared" si="4"/>
        <v>22.770314249960176</v>
      </c>
      <c r="C16" s="65">
        <f aca="true" t="shared" si="12" ref="C16">100*C6/SUM(C$4:C$10)</f>
        <v>20.729482548174577</v>
      </c>
      <c r="D16" s="65">
        <f t="shared" si="6"/>
        <v>24.6388976913664</v>
      </c>
      <c r="E16" s="65"/>
      <c r="F16" s="65">
        <f t="shared" si="7"/>
        <v>25.468703084274512</v>
      </c>
      <c r="G16" s="65">
        <f t="shared" si="8"/>
        <v>28.72803611527818</v>
      </c>
      <c r="H16" s="65">
        <f t="shared" si="9"/>
        <v>22.64201275472252</v>
      </c>
      <c r="I16" s="65"/>
      <c r="J16" s="65">
        <f t="shared" si="10"/>
        <v>21.65302520884719</v>
      </c>
      <c r="K16" s="65">
        <f t="shared" si="3"/>
        <v>17.54849749201506</v>
      </c>
      <c r="L16" s="65">
        <f t="shared" si="11"/>
        <v>25.496318583563937</v>
      </c>
    </row>
    <row r="17" spans="1:12" ht="15">
      <c r="A17" s="57" t="s">
        <v>105</v>
      </c>
      <c r="B17" s="65">
        <f t="shared" si="4"/>
        <v>11.254159710106373</v>
      </c>
      <c r="C17" s="65">
        <f aca="true" t="shared" si="13" ref="C17">100*C7/SUM(C$4:C$10)</f>
        <v>11.023569859052593</v>
      </c>
      <c r="D17" s="65">
        <f t="shared" si="6"/>
        <v>11.465287544439034</v>
      </c>
      <c r="E17" s="65"/>
      <c r="F17" s="65">
        <f t="shared" si="7"/>
        <v>7.319843722874512</v>
      </c>
      <c r="G17" s="65">
        <f t="shared" si="8"/>
        <v>5.1451464277510635</v>
      </c>
      <c r="H17" s="65">
        <f t="shared" si="9"/>
        <v>9.205872476412287</v>
      </c>
      <c r="I17" s="65"/>
      <c r="J17" s="65">
        <f t="shared" si="10"/>
        <v>12.883194073468147</v>
      </c>
      <c r="K17" s="65">
        <f t="shared" si="3"/>
        <v>13.361389682583441</v>
      </c>
      <c r="L17" s="65">
        <f t="shared" si="11"/>
        <v>12.435433419107195</v>
      </c>
    </row>
    <row r="18" spans="1:12" ht="15">
      <c r="A18" s="57" t="s">
        <v>126</v>
      </c>
      <c r="B18" s="65">
        <f t="shared" si="4"/>
        <v>11.903197918232635</v>
      </c>
      <c r="C18" s="65">
        <f aca="true" t="shared" si="14" ref="C18">100*C8/SUM(C$4:C$10)</f>
        <v>12.806386406763634</v>
      </c>
      <c r="D18" s="65">
        <f t="shared" si="6"/>
        <v>11.076239451906817</v>
      </c>
      <c r="E18" s="65"/>
      <c r="F18" s="65">
        <f t="shared" si="7"/>
        <v>11.285615163024053</v>
      </c>
      <c r="G18" s="65">
        <f t="shared" si="8"/>
        <v>10.538261648898557</v>
      </c>
      <c r="H18" s="65">
        <f t="shared" si="9"/>
        <v>11.933765238834107</v>
      </c>
      <c r="I18" s="65"/>
      <c r="J18" s="65">
        <f t="shared" si="10"/>
        <v>12.158912897334323</v>
      </c>
      <c r="K18" s="65">
        <f t="shared" si="3"/>
        <v>13.70840836607732</v>
      </c>
      <c r="L18" s="65">
        <f t="shared" si="11"/>
        <v>10.708035700244826</v>
      </c>
    </row>
    <row r="19" spans="1:12" ht="15">
      <c r="A19" s="57" t="s">
        <v>127</v>
      </c>
      <c r="B19" s="65">
        <f t="shared" si="4"/>
        <v>9.610909454318582</v>
      </c>
      <c r="C19" s="65">
        <f aca="true" t="shared" si="15" ref="C19">100*C9/SUM(C$4:C$10)</f>
        <v>9.88116576503966</v>
      </c>
      <c r="D19" s="65">
        <f t="shared" si="6"/>
        <v>9.363463049645873</v>
      </c>
      <c r="E19" s="65"/>
      <c r="F19" s="65">
        <f t="shared" si="7"/>
        <v>8.204419547676713</v>
      </c>
      <c r="G19" s="65">
        <f t="shared" si="8"/>
        <v>7.399866645101466</v>
      </c>
      <c r="H19" s="65">
        <f t="shared" si="9"/>
        <v>8.902176385560239</v>
      </c>
      <c r="I19" s="65"/>
      <c r="J19" s="65">
        <f t="shared" si="10"/>
        <v>10.193277621257094</v>
      </c>
      <c r="K19" s="65">
        <f t="shared" si="3"/>
        <v>10.867966110147975</v>
      </c>
      <c r="L19" s="65">
        <f t="shared" si="11"/>
        <v>9.5615299566675</v>
      </c>
    </row>
    <row r="20" spans="1:12" ht="15">
      <c r="A20" s="57" t="s">
        <v>125</v>
      </c>
      <c r="B20" s="65">
        <f t="shared" si="4"/>
        <v>34.82188666217521</v>
      </c>
      <c r="C20" s="65">
        <f aca="true" t="shared" si="16" ref="C20">100*C10/SUM(C$4:C$10)</f>
        <v>37.82204349713426</v>
      </c>
      <c r="D20" s="65">
        <f t="shared" si="6"/>
        <v>32.07494609940306</v>
      </c>
      <c r="E20" s="65"/>
      <c r="F20" s="65">
        <f t="shared" si="7"/>
        <v>41.00492691875519</v>
      </c>
      <c r="G20" s="65">
        <f t="shared" si="8"/>
        <v>43.063686548832216</v>
      </c>
      <c r="H20" s="65">
        <f t="shared" si="9"/>
        <v>39.219446306048745</v>
      </c>
      <c r="I20" s="65"/>
      <c r="J20" s="65">
        <f t="shared" si="10"/>
        <v>32.26175039434463</v>
      </c>
      <c r="K20" s="65">
        <f t="shared" si="3"/>
        <v>35.73746807017849</v>
      </c>
      <c r="L20" s="65">
        <f t="shared" si="11"/>
        <v>29.007246188869804</v>
      </c>
    </row>
    <row r="21" ht="15"/>
    <row r="22" ht="15"/>
    <row r="23" ht="15"/>
    <row r="24" ht="15">
      <c r="A24" s="6" t="s">
        <v>121</v>
      </c>
    </row>
    <row r="25" ht="15">
      <c r="A25" s="6" t="s">
        <v>122</v>
      </c>
    </row>
    <row r="26" ht="15">
      <c r="A26" s="6" t="s">
        <v>37</v>
      </c>
    </row>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VILLETTE Genevieve (ESTAT)</dc:creator>
  <cp:keywords/>
  <dc:description/>
  <cp:lastModifiedBy>VILLETTE Genevieve (ESTAT)</cp:lastModifiedBy>
  <dcterms:created xsi:type="dcterms:W3CDTF">2022-06-16T10:53:40Z</dcterms:created>
  <dcterms:modified xsi:type="dcterms:W3CDTF">2022-06-24T13:06:28Z</dcterms:modified>
  <cp:category/>
  <cp:version/>
  <cp:contentType/>
  <cp:contentStatus/>
</cp:coreProperties>
</file>