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28" yWindow="65428" windowWidth="23256" windowHeight="12576" tabRatio="799" activeTab="0"/>
  </bookViews>
  <sheets>
    <sheet name="Figure 1" sheetId="49" r:id="rId1"/>
    <sheet name="Figure 2" sheetId="11" r:id="rId2"/>
    <sheet name="Figure 3" sheetId="13" r:id="rId3"/>
    <sheet name="Figure 4" sheetId="52" r:id="rId4"/>
    <sheet name="Figure 5" sheetId="12" r:id="rId5"/>
    <sheet name="Figure 6" sheetId="53" r:id="rId6"/>
  </sheets>
  <definedNames>
    <definedName name="footnote_f" localSheetId="0">'Figure 1'!$C$49</definedName>
  </definedNames>
  <calcPr calcId="191029"/>
  <extLst/>
</workbook>
</file>

<file path=xl/sharedStrings.xml><?xml version="1.0" encoding="utf-8"?>
<sst xmlns="http://schemas.openxmlformats.org/spreadsheetml/2006/main" count="294" uniqueCount="184">
  <si>
    <t>:</t>
  </si>
  <si>
    <t>Spain</t>
  </si>
  <si>
    <t>Slovakia</t>
  </si>
  <si>
    <t>Poland</t>
  </si>
  <si>
    <t>Finland</t>
  </si>
  <si>
    <t>Croatia</t>
  </si>
  <si>
    <t>Bookmark:</t>
  </si>
  <si>
    <t>Business enterprise sector</t>
  </si>
  <si>
    <t>Government sector</t>
  </si>
  <si>
    <t>Higher education sector</t>
  </si>
  <si>
    <t/>
  </si>
  <si>
    <t>Romania</t>
  </si>
  <si>
    <t>Iceland</t>
  </si>
  <si>
    <t>Private non-profit sector</t>
  </si>
  <si>
    <t>2011</t>
  </si>
  <si>
    <t>2012</t>
  </si>
  <si>
    <t>2013</t>
  </si>
  <si>
    <t>Science, technology and digital society</t>
  </si>
  <si>
    <t>http://appsso.eurostat.ec.europa.eu/nui/show.do?query=BOOKMARK_DS-053382_QID_-4D4867FD_UID_-3F171EB0&amp;layout=TIME,C,X,0;GEO,L,Y,0;SECTPERF,L,Z,0;UNIT,L,Z,1;INDICATORS,C,Z,2;&amp;zSelection=DS-053382INDICATORS,OBS_FLAG;DS-053382UNIT,EUR_HAB;DS-053382SECTPERF,TOTAL;&amp;rankName1=UNIT_1_2_-1_2&amp;rankName2=INDICATORS_1_2_-1_2&amp;rankName3=SECTPERF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</si>
  <si>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-053382_QID_25537231_UID_-3F171EB0&amp;layout=TIME,C,X,0;SECTPERF,L,Y,0;GEO,L,Z,0;UNIT,L,Z,1;INDICATORS,C,Z,2;&amp;zSelection=DS-053382INDICATORS,OBS_FLAG;DS-053382UNIT,PC_GDP;DS-053382GEO,EU28;&amp;rankName1=UNIT_1_2_-1_2&amp;rankName2=INDICATORS_1_2_-1_2&amp;rankName3=GEO_1_2_0_1&amp;rankName4=TIME_1_0_0_0&amp;rankName5=SECTPERF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</si>
  <si>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-053382_QID_5BB017CC_UID_-3F171EB0&amp;layout=TIME,C,X,0;SECTPERF,L,X,1;GEO,L,Y,0;UNIT,L,Z,0;INDICATORS,C,Z,1;&amp;zSelection=DS-053382INDICATORS,OBS_FLAG;DS-053382UNIT,PC_GDP;&amp;rankName1=UNIT_1_2_-1_2&amp;rankName2=INDICATORS_1_2_-1_2&amp;rankName3=TIME_1_0_0_0&amp;rankName4=SECTPERF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</si>
  <si>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-053682_QID_2DD0A3A7_UID_-3F171EB0&amp;layout=TIME,C,X,0;SECTFUND,L,Y,0;UNIT,L,Z,0;GEO,L,Z,1;INDICATORS,C,Z,2;&amp;zSelection=DS-053682GEO,EU28;DS-053682UNIT,PC_TOT;DS-053682INDICATORS,OBS_FLAG;&amp;rankName1=UNIT_1_2_-1_2&amp;rankName2=GEO_1_2_-1_2&amp;rankName3=INDICATORS_1_2_-1_2&amp;rankName4=TIME_1_0_0_0&amp;rankName5=SECTFUND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</si>
  <si>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-053682_QID_5D38B79A_UID_-3F171EB0&amp;layout=TIME,C,X,0;SECTFUND,L,X,1;GEO,L,Y,0;UNIT,L,Z,0;INDICATORS,C,Z,1;&amp;zSelection=DS-053682INDICATORS,OBS_FLAG;DS-053682UNIT,PC_TOT;&amp;rankName1=UNIT_1_2_-1_2&amp;rankName2=INDICATORS_1_2_-1_2&amp;rankName3=TIME_1_0_0_0&amp;rankName4=SECTFUND_1_0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</si>
  <si>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(%, relative to GDP)</t>
  </si>
  <si>
    <t>Note: when definitions differ, see http://ec.europa.eu/eurostat/cache/metadata/en/rd_esms.htm.</t>
  </si>
  <si>
    <t>http://appsso.eurostat.ec.europa.eu/nui/show.do?query=BOOKMARK_DS-053382_QID_-2955A322_UID_-3F171EB0&amp;layout=TIME,C,X,0;GEO,L,Y,0;SECTPERF,L,Z,0;UNIT,L,Z,1;INDICATORS,C,Z,2;&amp;zSelection=DS-053382SECTPERF,TOTAL;DS-053382INDICATORS,OBS_FLAG;DS-053382UNIT,PC_GDP;&amp;rankName1=UNIT_1_2_-1_2&amp;rankName2=INDICATORS_1_2_-1_2&amp;rankName3=SECTPERF_1_2_-1_2&amp;rankName4=TIME_1_0_0_0&amp;rankName5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</si>
  <si>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Norway</t>
  </si>
  <si>
    <t>Serbia</t>
  </si>
  <si>
    <t>South Korea</t>
  </si>
  <si>
    <t>Estonia</t>
  </si>
  <si>
    <t>Lithuania</t>
  </si>
  <si>
    <t>Bulgaria</t>
  </si>
  <si>
    <t>Greece</t>
  </si>
  <si>
    <t>Malta</t>
  </si>
  <si>
    <t>Portugal</t>
  </si>
  <si>
    <t>Total</t>
  </si>
  <si>
    <t>Czechia</t>
  </si>
  <si>
    <t>Malta (³)</t>
  </si>
  <si>
    <t>R&amp;D expenditure</t>
  </si>
  <si>
    <t>Rest of the World</t>
  </si>
  <si>
    <t>Montenegro (⁵)</t>
  </si>
  <si>
    <t>Bosnia and Herzegovina</t>
  </si>
  <si>
    <t>(% of total)</t>
  </si>
  <si>
    <t>(⁴) 2019</t>
  </si>
  <si>
    <t>Japan</t>
  </si>
  <si>
    <t>Sweden</t>
  </si>
  <si>
    <t>Cyprus</t>
  </si>
  <si>
    <t xml:space="preserve">France </t>
  </si>
  <si>
    <t>Hungary (²)(³)</t>
  </si>
  <si>
    <t>Lithuania (³)</t>
  </si>
  <si>
    <t>Italy</t>
  </si>
  <si>
    <t>(¹) Provisional</t>
  </si>
  <si>
    <t>(²) Definition differs</t>
  </si>
  <si>
    <t>(³) Private non-profit sector: not available</t>
  </si>
  <si>
    <t>(³) Estimates</t>
  </si>
  <si>
    <t>(²) Higher education sector: not available</t>
  </si>
  <si>
    <t>(⁵) 2018</t>
  </si>
  <si>
    <t xml:space="preserve">Hungary </t>
  </si>
  <si>
    <t>Netherlands</t>
  </si>
  <si>
    <t>Hungary</t>
  </si>
  <si>
    <t>Slovenia</t>
  </si>
  <si>
    <t>(%, relative to GDP, ordered by the expenditure in the business enterprise sector)</t>
  </si>
  <si>
    <t>North Macedonia (⁷)</t>
  </si>
  <si>
    <t>Türkiye</t>
  </si>
  <si>
    <t>Business enterprise sector (¹)</t>
  </si>
  <si>
    <t>Government sector (¹)</t>
  </si>
  <si>
    <t>Higher education sector (¹)</t>
  </si>
  <si>
    <t>Private non-profit sector (¹)</t>
  </si>
  <si>
    <t>EU (⁴)</t>
  </si>
  <si>
    <t>Iceland (³)</t>
  </si>
  <si>
    <t>China (except Hong Kong) (³)</t>
  </si>
  <si>
    <t>(:) not available</t>
  </si>
  <si>
    <t>Figure 5: Gross domestic expenditure on R&amp;D by source of funds, EU, 2011-2021</t>
  </si>
  <si>
    <t>Figure 6: Gross domestic expenditure on R&amp;D by source of funds, 2021</t>
  </si>
  <si>
    <t>EA20</t>
  </si>
  <si>
    <r>
      <t>Source:</t>
    </r>
    <r>
      <rPr>
        <sz val="10"/>
        <rFont val="Arial"/>
        <family val="2"/>
      </rPr>
      <t xml:space="preserve"> Eurostat (online data code: rd_e_gerdtot) and  OECD database</t>
    </r>
  </si>
  <si>
    <r>
      <t>Source:</t>
    </r>
    <r>
      <rPr>
        <sz val="10"/>
        <rFont val="Arial"/>
        <family val="2"/>
      </rPr>
      <t xml:space="preserve"> Eurostat (online data code:  rd_e_gerdtot) and  OECD database</t>
    </r>
  </si>
  <si>
    <r>
      <t>Source:</t>
    </r>
    <r>
      <rPr>
        <sz val="10"/>
        <rFont val="Arial"/>
        <family val="2"/>
      </rPr>
      <t xml:space="preserve"> Eurostat (online data code: rd_e_gerdtot) and OECD database</t>
    </r>
  </si>
  <si>
    <r>
      <t>Source:</t>
    </r>
    <r>
      <rPr>
        <sz val="10"/>
        <rFont val="Arial"/>
        <family val="2"/>
      </rPr>
      <t xml:space="preserve"> Eurostat (online data code: rd_e_gerdtot)  and  OECD database</t>
    </r>
  </si>
  <si>
    <r>
      <t>Source:</t>
    </r>
    <r>
      <rPr>
        <sz val="10"/>
        <rFont val="Arial"/>
        <family val="2"/>
      </rPr>
      <t xml:space="preserve"> Eurostat (online data code: rd_e_fundgerd) and OECD database</t>
    </r>
  </si>
  <si>
    <r>
      <t>Source:</t>
    </r>
    <r>
      <rPr>
        <sz val="10"/>
        <rFont val="Arial"/>
        <family val="2"/>
      </rPr>
      <t xml:space="preserve"> Eurostat (online data code: rd_e_fundgerd) and  OECD database</t>
    </r>
  </si>
  <si>
    <t xml:space="preserve">Netherlands (²) </t>
  </si>
  <si>
    <t>Latvia (³)</t>
  </si>
  <si>
    <t>United States (²)(⁵)</t>
  </si>
  <si>
    <t>(⁴) 2013 and 2018: break in series</t>
  </si>
  <si>
    <t>EU (¹)</t>
  </si>
  <si>
    <t>Latvia</t>
  </si>
  <si>
    <t>China (except Hong Kong) (³)(⁶)</t>
  </si>
  <si>
    <t>North Macedonia (⁶)</t>
  </si>
  <si>
    <t>(⁶) 2020</t>
  </si>
  <si>
    <t>EU (³)</t>
  </si>
  <si>
    <t>EA-20 (³)</t>
  </si>
  <si>
    <t>Germany (²)</t>
  </si>
  <si>
    <t xml:space="preserve">Belgium </t>
  </si>
  <si>
    <t>Denmark (¹)(²)(⁴)</t>
  </si>
  <si>
    <t xml:space="preserve">Ireland </t>
  </si>
  <si>
    <t xml:space="preserve">Switzerland </t>
  </si>
  <si>
    <t>Luxembourg</t>
  </si>
  <si>
    <t xml:space="preserve">Austria </t>
  </si>
  <si>
    <t>EU (¹)(²)</t>
  </si>
  <si>
    <t>(²) 2021: estimate</t>
  </si>
  <si>
    <t>Romania (³)</t>
  </si>
  <si>
    <t>(⁵) 2012 instead of 2011</t>
  </si>
  <si>
    <t xml:space="preserve">North Macedonia (⁶) </t>
  </si>
  <si>
    <t xml:space="preserve">China (except Hong Kong)(⁶) </t>
  </si>
  <si>
    <t>EA-20 (⁴)</t>
  </si>
  <si>
    <t>Ireland (³)(⁴)</t>
  </si>
  <si>
    <t xml:space="preserve">United States (¹)(⁶) </t>
  </si>
  <si>
    <t>(⁶) Definition differs</t>
  </si>
  <si>
    <t>China (except Hong Kong) (²)(⁷)</t>
  </si>
  <si>
    <t>(⁷) 2020</t>
  </si>
  <si>
    <t>Japan (³)</t>
  </si>
  <si>
    <t>(¹) 2011-2021 estimates</t>
  </si>
  <si>
    <t>Rest of the World (¹)</t>
  </si>
  <si>
    <t>Figure 4: Gross domestic expenditure on R&amp;D by sector, 2022</t>
  </si>
  <si>
    <t>EA-20 (¹)(²)</t>
  </si>
  <si>
    <t xml:space="preserve">Denmark (⁷)(⁸) </t>
  </si>
  <si>
    <t xml:space="preserve">Belgium (⁸) </t>
  </si>
  <si>
    <t xml:space="preserve">Bulgaria (⁸) </t>
  </si>
  <si>
    <t xml:space="preserve">Czechia (⁸) </t>
  </si>
  <si>
    <t xml:space="preserve">Germany (⁸) </t>
  </si>
  <si>
    <t xml:space="preserve">Estonia (⁸) </t>
  </si>
  <si>
    <t xml:space="preserve">Ireland (¹)(⁸) </t>
  </si>
  <si>
    <t xml:space="preserve">Greece (⁸) </t>
  </si>
  <si>
    <t xml:space="preserve">Spain (⁸) </t>
  </si>
  <si>
    <t xml:space="preserve">France (⁸) </t>
  </si>
  <si>
    <t xml:space="preserve">Italy (⁸) </t>
  </si>
  <si>
    <t xml:space="preserve">Cyprus (⁸) </t>
  </si>
  <si>
    <t xml:space="preserve">Netherlands (³)(⁸) </t>
  </si>
  <si>
    <t xml:space="preserve">Poland (⁸) </t>
  </si>
  <si>
    <t xml:space="preserve">Portugal (⁸) </t>
  </si>
  <si>
    <t xml:space="preserve">Slovenia (³)(⁸) </t>
  </si>
  <si>
    <t xml:space="preserve">Norway (⁸) </t>
  </si>
  <si>
    <t xml:space="preserve">Türkiye (⁷) </t>
  </si>
  <si>
    <t xml:space="preserve">South Korea (⁷) </t>
  </si>
  <si>
    <t xml:space="preserve">Japan (⁷) </t>
  </si>
  <si>
    <t>(⁴) 2022 estimates</t>
  </si>
  <si>
    <t>Belgium (¹)</t>
  </si>
  <si>
    <t>Czechia (¹)</t>
  </si>
  <si>
    <t>Bulgaria (¹)</t>
  </si>
  <si>
    <t>Germany (¹)</t>
  </si>
  <si>
    <t>Estonia (¹)</t>
  </si>
  <si>
    <t xml:space="preserve">Spain (¹) </t>
  </si>
  <si>
    <t xml:space="preserve">Greece (¹) </t>
  </si>
  <si>
    <t>France (¹)</t>
  </si>
  <si>
    <t>Italy (¹)</t>
  </si>
  <si>
    <t>Cyprus (¹)</t>
  </si>
  <si>
    <t>Luxembourg (¹)(⁴)</t>
  </si>
  <si>
    <t>Austria (¹)(⁴)</t>
  </si>
  <si>
    <t>Poland (¹)</t>
  </si>
  <si>
    <t>Portugal (¹)</t>
  </si>
  <si>
    <t>Slovenia (¹)</t>
  </si>
  <si>
    <t>Norway (¹)</t>
  </si>
  <si>
    <t>(⁷) 2021</t>
  </si>
  <si>
    <t>Switzerland (⁷)</t>
  </si>
  <si>
    <t xml:space="preserve">Türkiye (³)(⁷) </t>
  </si>
  <si>
    <t xml:space="preserve">Bosnia and Herzegovina (⁷) </t>
  </si>
  <si>
    <t xml:space="preserve">United States (¹)(²)(⁷) </t>
  </si>
  <si>
    <t>(⁴) 2018 instead of 2022</t>
  </si>
  <si>
    <t>(⁶) 2020 instead of 2022</t>
  </si>
  <si>
    <t>(⁸) 2022 preliminary data</t>
  </si>
  <si>
    <t>(⁷) 2021 instead of 2022</t>
  </si>
  <si>
    <t>(¹) 2012: estimate</t>
  </si>
  <si>
    <t>(³) 2012: break in series</t>
  </si>
  <si>
    <t>Figure 2: Gross domestic expenditure on R&amp;D, 2012 and 2022</t>
  </si>
  <si>
    <t xml:space="preserve">Switzerland (⁷) </t>
  </si>
  <si>
    <t xml:space="preserve">Iceland (³)(⁵) </t>
  </si>
  <si>
    <t xml:space="preserve">Montenegro (⁴)(⁵) </t>
  </si>
  <si>
    <t xml:space="preserve">Luxembourg (³)(⁸) </t>
  </si>
  <si>
    <t xml:space="preserve">Austria (¹)(⁸) </t>
  </si>
  <si>
    <t>Sweden (¹)</t>
  </si>
  <si>
    <t xml:space="preserve">(¹) 2012 and 2022: estimates </t>
  </si>
  <si>
    <t>(²) Excludes most or all capital expenditure, definition differs: 2012-2021</t>
  </si>
  <si>
    <t>(⁵) 2021 instead of 2022</t>
  </si>
  <si>
    <t>Japan (⁴)(⁵)</t>
  </si>
  <si>
    <t>(³) 2020 instead of 2021 and 2022</t>
  </si>
  <si>
    <t>Figure 1: Gross domestic expenditure on R&amp;D, 2012-2022</t>
  </si>
  <si>
    <t>Figure 3: Gross domestic expenditure on R&amp;D by sector, EU, 2012-2022</t>
  </si>
  <si>
    <t>(¹) 2012-2022: estimates</t>
  </si>
  <si>
    <t>Denmark (¹)(⁷)</t>
  </si>
  <si>
    <t>Source: Eurostat (online data code: rd_e_gerdtot) and  OECD database</t>
  </si>
  <si>
    <t xml:space="preserve">South Korea (⁵) </t>
  </si>
  <si>
    <t>United States (⁷)(⁸)(⁹)</t>
  </si>
  <si>
    <t>(⁹) definition differs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</si>
</sst>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i"/>
    <numFmt numFmtId="165" formatCode="#,##0.0_i"/>
    <numFmt numFmtId="166" formatCode="#,##0.000000"/>
    <numFmt numFmtId="167" formatCode="#,##0.0"/>
  </numFmts>
  <fonts count="2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0"/>
      <color theme="0"/>
      <name val="Arial"/>
      <family val="2"/>
    </font>
    <font>
      <sz val="10"/>
      <color indexed="62"/>
      <name val="Arial"/>
      <family val="2"/>
    </font>
    <font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+mn-cs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vertical="center"/>
    </xf>
    <xf numFmtId="4" fontId="1" fillId="0" borderId="0" xfId="21" applyNumberFormat="1" applyFont="1" applyFill="1" applyBorder="1" applyAlignment="1">
      <alignment/>
      <protection/>
    </xf>
    <xf numFmtId="4" fontId="1" fillId="2" borderId="0" xfId="21" applyNumberFormat="1" applyFont="1" applyFill="1" applyBorder="1" applyAlignment="1">
      <alignment/>
      <protection/>
    </xf>
    <xf numFmtId="4" fontId="1" fillId="2" borderId="0" xfId="21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4" fontId="1" fillId="0" borderId="0" xfId="20" applyNumberFormat="1" applyFont="1" applyFill="1" applyBorder="1" applyAlignment="1">
      <alignment/>
      <protection/>
    </xf>
    <xf numFmtId="0" fontId="1" fillId="0" borderId="0" xfId="20" applyFont="1">
      <alignment/>
      <protection/>
    </xf>
    <xf numFmtId="4" fontId="1" fillId="0" borderId="0" xfId="20" applyNumberFormat="1" applyFont="1">
      <alignment/>
      <protection/>
    </xf>
    <xf numFmtId="4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0" fontId="1" fillId="0" borderId="0" xfId="20" applyNumberFormat="1" applyFont="1" applyFill="1" applyBorder="1" applyAlignment="1">
      <alignment/>
      <protection/>
    </xf>
    <xf numFmtId="4" fontId="1" fillId="0" borderId="0" xfId="20" applyNumberFormat="1" applyFont="1" applyFill="1" applyBorder="1" applyAlignment="1">
      <alignment horizontal="right"/>
      <protection/>
    </xf>
    <xf numFmtId="0" fontId="1" fillId="2" borderId="0" xfId="0" applyFont="1" applyFill="1" applyBorder="1" applyAlignment="1">
      <alignment vertical="center"/>
    </xf>
    <xf numFmtId="4" fontId="1" fillId="2" borderId="0" xfId="20" applyNumberFormat="1" applyFont="1" applyFill="1" applyBorder="1" applyAlignment="1">
      <alignment/>
      <protection/>
    </xf>
    <xf numFmtId="166" fontId="1" fillId="2" borderId="0" xfId="0" applyNumberFormat="1" applyFont="1" applyFill="1" applyBorder="1" applyAlignment="1">
      <alignment vertical="center"/>
    </xf>
    <xf numFmtId="4" fontId="1" fillId="2" borderId="0" xfId="20" applyNumberFormat="1" applyFont="1" applyFill="1" applyBorder="1" applyAlignment="1">
      <alignment horizontal="right"/>
      <protection/>
    </xf>
    <xf numFmtId="164" fontId="1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4" fontId="14" fillId="0" borderId="0" xfId="20" applyNumberFormat="1" applyFont="1" applyFill="1" applyBorder="1" applyAlignment="1">
      <alignment/>
      <protection/>
    </xf>
    <xf numFmtId="4" fontId="1" fillId="0" borderId="0" xfId="0" applyNumberFormat="1" applyFont="1" applyFill="1" applyBorder="1" applyAlignment="1">
      <alignment horizontal="left" vertical="center"/>
    </xf>
    <xf numFmtId="4" fontId="14" fillId="2" borderId="0" xfId="20" applyNumberFormat="1" applyFont="1" applyFill="1" applyBorder="1" applyAlignment="1">
      <alignment/>
      <protection/>
    </xf>
    <xf numFmtId="164" fontId="1" fillId="2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7" fontId="1" fillId="0" borderId="0" xfId="20" applyNumberFormat="1" applyFont="1" applyFill="1" applyBorder="1" applyAlignment="1">
      <alignment/>
      <protection/>
    </xf>
    <xf numFmtId="167" fontId="1" fillId="2" borderId="0" xfId="20" applyNumberFormat="1" applyFont="1" applyFill="1" applyBorder="1" applyAlignment="1">
      <alignment/>
      <protection/>
    </xf>
    <xf numFmtId="165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7" fontId="1" fillId="0" borderId="0" xfId="20" applyNumberFormat="1" applyFont="1" applyFill="1" applyBorder="1" applyAlignment="1">
      <alignment horizontal="right"/>
      <protection/>
    </xf>
    <xf numFmtId="0" fontId="1" fillId="2" borderId="0" xfId="20" applyNumberFormat="1" applyFont="1" applyFill="1" applyBorder="1" applyAlignment="1">
      <alignment/>
      <protection/>
    </xf>
    <xf numFmtId="167" fontId="1" fillId="2" borderId="0" xfId="20" applyNumberFormat="1" applyFont="1" applyFill="1" applyBorder="1" applyAlignment="1">
      <alignment horizontal="right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</cellStyles>
  <dxfs count="2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875"/>
          <c:w val="0.97075"/>
          <c:h val="0.576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China (except Hong Kong) (³)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Japan (⁴)(⁵)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1'!$D$13:$N$13</c:f>
              <c:numCache/>
            </c:numRef>
          </c:val>
          <c:smooth val="0"/>
        </c:ser>
        <c:ser>
          <c:idx val="3"/>
          <c:order val="3"/>
          <c:tx>
            <c:strRef>
              <c:f>'Figure 1'!$C$15</c:f>
              <c:strCache>
                <c:ptCount val="1"/>
                <c:pt idx="0">
                  <c:v>United States (²)(⁵)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1'!$D$15:$N$15</c:f>
              <c:numCache/>
            </c:numRef>
          </c:val>
          <c:smooth val="0"/>
        </c:ser>
        <c:marker val="1"/>
        <c:axId val="50062265"/>
        <c:axId val="47907202"/>
      </c:line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07202"/>
        <c:crosses val="autoZero"/>
        <c:auto val="1"/>
        <c:lblOffset val="100"/>
        <c:noMultiLvlLbl val="0"/>
      </c:catAx>
      <c:valAx>
        <c:axId val="4790720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00622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"/>
          <c:y val="0.74625"/>
          <c:w val="0.736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"/>
          <c:w val="0.9707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2'!$C$11:$C$55</c:f>
              <c:strCache/>
            </c:strRef>
          </c:cat>
          <c:val>
            <c:numRef>
              <c:f>'Figure 2'!$D$11:$D$55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2'!$C$11:$C$55</c:f>
              <c:strCache/>
            </c:strRef>
          </c:cat>
          <c:val>
            <c:numRef>
              <c:f>'Figure 2'!$E$11:$E$55</c:f>
              <c:numCache/>
            </c:numRef>
          </c:val>
        </c:ser>
        <c:overlap val="-27"/>
        <c:gapWidth val="219"/>
        <c:axId val="28511635"/>
        <c:axId val="55278124"/>
      </c:bar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8124"/>
        <c:crosses val="autoZero"/>
        <c:auto val="1"/>
        <c:lblOffset val="100"/>
        <c:noMultiLvlLbl val="0"/>
      </c:catAx>
      <c:valAx>
        <c:axId val="5527812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285116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69425"/>
          <c:w val="0.12425"/>
          <c:h val="0.02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 by sector,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45"/>
          <c:w val="0.97075"/>
          <c:h val="0.63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Business enterprise sector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Government sector (¹)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Higher education sector (¹)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Private non-profit sector (¹)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marker val="1"/>
        <c:axId val="27741069"/>
        <c:axId val="48343030"/>
      </c:lineChart>
      <c:catAx>
        <c:axId val="2774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43030"/>
        <c:crosses val="autoZero"/>
        <c:auto val="1"/>
        <c:lblOffset val="100"/>
        <c:noMultiLvlLbl val="0"/>
      </c:catAx>
      <c:valAx>
        <c:axId val="4834303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277410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25"/>
          <c:y val="0.8115"/>
          <c:w val="0.51575"/>
          <c:h val="0.07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 by sector,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GDP, ordered by the expenditure in the business enterprise sector)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"/>
          <c:y val="0.09925"/>
          <c:w val="0.9565"/>
          <c:h val="0.3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4'!$C$12:$C$56</c:f>
              <c:strCache/>
            </c:strRef>
          </c:cat>
          <c:val>
            <c:numRef>
              <c:f>'Figure 4'!$D$12:$D$56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4'!$C$12:$C$56</c:f>
              <c:strCache/>
            </c:strRef>
          </c:cat>
          <c:val>
            <c:numRef>
              <c:f>'Figure 4'!$E$12:$E$56</c:f>
              <c:numCache/>
            </c:numRef>
          </c:val>
        </c:ser>
        <c:ser>
          <c:idx val="2"/>
          <c:order val="2"/>
          <c:tx>
            <c:strRef>
              <c:f>'Figure 4'!$F$11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4'!$C$12:$C$56</c:f>
              <c:strCache/>
            </c:strRef>
          </c:cat>
          <c:val>
            <c:numRef>
              <c:f>'Figure 4'!$F$12:$F$56</c:f>
              <c:numCache/>
            </c:numRef>
          </c:val>
        </c:ser>
        <c:ser>
          <c:idx val="3"/>
          <c:order val="3"/>
          <c:tx>
            <c:strRef>
              <c:f>'Figure 4'!$G$11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4'!$C$12:$C$56</c:f>
              <c:strCache/>
            </c:strRef>
          </c:cat>
          <c:val>
            <c:numRef>
              <c:f>'Figure 4'!$G$12:$G$56</c:f>
              <c:numCache/>
            </c:numRef>
          </c:val>
        </c:ser>
        <c:overlap val="100"/>
        <c:gapWidth val="55"/>
        <c:axId val="32434087"/>
        <c:axId val="23471328"/>
      </c:barChart>
      <c:catAx>
        <c:axId val="3243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1328"/>
        <c:crosses val="autoZero"/>
        <c:auto val="1"/>
        <c:lblOffset val="100"/>
        <c:noMultiLvlLbl val="0"/>
      </c:catAx>
      <c:valAx>
        <c:axId val="23471328"/>
        <c:scaling>
          <c:orientation val="minMax"/>
          <c:max val="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2434087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75"/>
          <c:y val="0.71975"/>
          <c:w val="0.74225"/>
          <c:h val="0.0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 by source of funds, EU,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0.79725"/>
          <c:h val="0.6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5'!$C$11</c:f>
              <c:strCache>
                <c:ptCount val="1"/>
                <c:pt idx="0">
                  <c:v>Business enterprise sector (¹)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5'!$D$11:$O$11</c:f>
              <c:numCache/>
            </c:numRef>
          </c:val>
        </c:ser>
        <c:ser>
          <c:idx val="1"/>
          <c:order val="1"/>
          <c:tx>
            <c:strRef>
              <c:f>'Figure 5'!$C$12</c:f>
              <c:strCache>
                <c:ptCount val="1"/>
                <c:pt idx="0">
                  <c:v>Government sector (¹)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5'!$D$12:$O$12</c:f>
              <c:numCache/>
            </c:numRef>
          </c:val>
        </c:ser>
        <c:ser>
          <c:idx val="2"/>
          <c:order val="2"/>
          <c:tx>
            <c:strRef>
              <c:f>'Figure 5'!$C$13</c:f>
              <c:strCache>
                <c:ptCount val="1"/>
                <c:pt idx="0">
                  <c:v>Higher education sector (¹)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5'!$D$13:$O$13</c:f>
              <c:numCache/>
            </c:numRef>
          </c:val>
        </c:ser>
        <c:ser>
          <c:idx val="3"/>
          <c:order val="3"/>
          <c:tx>
            <c:strRef>
              <c:f>'Figure 5'!$C$14</c:f>
              <c:strCache>
                <c:ptCount val="1"/>
                <c:pt idx="0">
                  <c:v>Private non-profit sector (¹)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5'!$D$14:$O$14</c:f>
              <c:numCache/>
            </c:numRef>
          </c:val>
        </c:ser>
        <c:ser>
          <c:idx val="4"/>
          <c:order val="4"/>
          <c:tx>
            <c:strRef>
              <c:f>'Figure 5'!$C$15</c:f>
              <c:strCache>
                <c:ptCount val="1"/>
                <c:pt idx="0">
                  <c:v>Rest of the World (¹)</c:v>
                </c:pt>
              </c:strCache>
            </c:strRef>
          </c:tx>
          <c:spPr>
            <a:solidFill>
              <a:schemeClr val="accent5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5'!$D$15:$O$15</c:f>
              <c:numCache/>
            </c:numRef>
          </c:val>
        </c:ser>
        <c:overlap val="100"/>
        <c:axId val="9915361"/>
        <c:axId val="22129386"/>
      </c:barChart>
      <c:catAx>
        <c:axId val="991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2129386"/>
        <c:crosses val="autoZero"/>
        <c:auto val="1"/>
        <c:lblOffset val="100"/>
        <c:noMultiLvlLbl val="0"/>
      </c:catAx>
      <c:valAx>
        <c:axId val="2212938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99153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125"/>
          <c:y val="0.83125"/>
          <c:w val="0.900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 by source of funds,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EA20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3"/>
          <c:w val="0.9705"/>
          <c:h val="0.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6'!$D$11:$D$55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6'!$E$11:$E$55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6'!$F$11:$F$55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6'!$G$11:$G$55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chemeClr val="accent5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6'!$H$11:$H$55</c:f>
              <c:numCache/>
            </c:numRef>
          </c:val>
        </c:ser>
        <c:overlap val="100"/>
        <c:gapWidth val="55"/>
        <c:axId val="64946747"/>
        <c:axId val="47649812"/>
      </c:barChart>
      <c:catAx>
        <c:axId val="649467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9812"/>
        <c:crosses val="autoZero"/>
        <c:auto val="1"/>
        <c:lblOffset val="100"/>
        <c:noMultiLvlLbl val="0"/>
      </c:catAx>
      <c:valAx>
        <c:axId val="4764981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9467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64425"/>
          <c:w val="0.752"/>
          <c:h val="0.0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2012 and 2022: estimates </a:t>
          </a:r>
        </a:p>
        <a:p>
          <a:r>
            <a:rPr lang="en-IE" sz="1200">
              <a:latin typeface="Arial" panose="020B0604020202020204" pitchFamily="34" charset="0"/>
            </a:rPr>
            <a:t>(²) Excludes most or all capital expenditure, definition differs: 2012-2021</a:t>
          </a:r>
        </a:p>
        <a:p>
          <a:r>
            <a:rPr lang="en-IE" sz="1200">
              <a:latin typeface="Arial" panose="020B0604020202020204" pitchFamily="34" charset="0"/>
            </a:rPr>
            <a:t>(³) 2020 instead of 2021 and 2022</a:t>
          </a:r>
        </a:p>
        <a:p>
          <a:r>
            <a:rPr lang="en-IE" sz="1200">
              <a:latin typeface="Arial" panose="020B0604020202020204" pitchFamily="34" charset="0"/>
            </a:rPr>
            <a:t>(⁴) 2013 and 2018: break in series</a:t>
          </a:r>
        </a:p>
        <a:p>
          <a:r>
            <a:rPr lang="en-IE" sz="1200">
              <a:latin typeface="Arial" panose="020B0604020202020204" pitchFamily="34" charset="0"/>
            </a:rPr>
            <a:t>(⁵) 2021 instead of 2022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rd_e_gerdtot) and 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27</xdr:row>
      <xdr:rowOff>142875</xdr:rowOff>
    </xdr:from>
    <xdr:to>
      <xdr:col>28</xdr:col>
      <xdr:colOff>19050</xdr:colOff>
      <xdr:row>83</xdr:row>
      <xdr:rowOff>47625</xdr:rowOff>
    </xdr:to>
    <xdr:graphicFrame macro="">
      <xdr:nvGraphicFramePr>
        <xdr:cNvPr id="3" name="Chart 2"/>
        <xdr:cNvGraphicFramePr/>
      </xdr:nvGraphicFramePr>
      <xdr:xfrm>
        <a:off x="3829050" y="4381500"/>
        <a:ext cx="1288732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0.71825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when definitions differ, see http://ec.europa.eu/eurostat/cache/metadata/en/rd_esms.htm.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</a:t>
          </a:r>
        </a:p>
        <a:p>
          <a:r>
            <a:rPr lang="en-IE" sz="1200">
              <a:latin typeface="Arial" panose="020B0604020202020204" pitchFamily="34" charset="0"/>
            </a:rPr>
            <a:t>(²) Higher education sector: not available</a:t>
          </a:r>
        </a:p>
        <a:p>
          <a:r>
            <a:rPr lang="en-IE" sz="1200">
              <a:latin typeface="Arial" panose="020B0604020202020204" pitchFamily="34" charset="0"/>
            </a:rPr>
            <a:t>(³) Estimates</a:t>
          </a:r>
        </a:p>
        <a:p>
          <a:r>
            <a:rPr lang="en-IE" sz="1200">
              <a:latin typeface="Arial" panose="020B0604020202020204" pitchFamily="34" charset="0"/>
            </a:rPr>
            <a:t>(⁴) 2019</a:t>
          </a:r>
        </a:p>
        <a:p>
          <a:r>
            <a:rPr lang="en-IE" sz="1200">
              <a:latin typeface="Arial" panose="020B0604020202020204" pitchFamily="34" charset="0"/>
            </a:rPr>
            <a:t>(⁵) 2018</a:t>
          </a:r>
        </a:p>
        <a:p>
          <a:r>
            <a:rPr lang="en-IE" sz="1200">
              <a:latin typeface="Arial" panose="020B0604020202020204" pitchFamily="34" charset="0"/>
            </a:rPr>
            <a:t>(⁶) Definition differs</a:t>
          </a:r>
        </a:p>
        <a:p>
          <a:r>
            <a:rPr lang="en-IE" sz="1200">
              <a:latin typeface="Arial" panose="020B0604020202020204" pitchFamily="34" charset="0"/>
            </a:rPr>
            <a:t>(⁷) 2020</a:t>
          </a:r>
        </a:p>
        <a:p>
          <a:r>
            <a:rPr lang="en-IE" sz="1200">
              <a:latin typeface="Arial" panose="020B0604020202020204" pitchFamily="34" charset="0"/>
            </a:rPr>
            <a:t>(:) not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rd_e_fundgerd) and 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590550</xdr:colOff>
      <xdr:row>6</xdr:row>
      <xdr:rowOff>114300</xdr:rowOff>
    </xdr:from>
    <xdr:to>
      <xdr:col>27</xdr:col>
      <xdr:colOff>371475</xdr:colOff>
      <xdr:row>61</xdr:row>
      <xdr:rowOff>19050</xdr:rowOff>
    </xdr:to>
    <xdr:graphicFrame macro="">
      <xdr:nvGraphicFramePr>
        <xdr:cNvPr id="2" name="Chart 1"/>
        <xdr:cNvGraphicFramePr/>
      </xdr:nvGraphicFramePr>
      <xdr:xfrm>
        <a:off x="9191625" y="1085850"/>
        <a:ext cx="11420475" cy="879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78</xdr:row>
      <xdr:rowOff>104775</xdr:rowOff>
    </xdr:from>
    <xdr:to>
      <xdr:col>18</xdr:col>
      <xdr:colOff>466725</xdr:colOff>
      <xdr:row>84</xdr:row>
      <xdr:rowOff>95250</xdr:rowOff>
    </xdr:to>
    <xdr:sp macro="" textlink="">
      <xdr:nvSpPr>
        <xdr:cNvPr id="5" name="FootonotesShape"/>
        <xdr:cNvSpPr txBox="1"/>
      </xdr:nvSpPr>
      <xdr:spPr>
        <a:xfrm>
          <a:off x="3257550" y="12592050"/>
          <a:ext cx="8924925" cy="904875"/>
        </a:xfrm>
        <a:prstGeom prst="rect">
          <a:avLst/>
        </a:prstGeom>
        <a:ln>
          <a:noFill/>
        </a:ln>
      </xdr:spPr>
      <x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</xdr:colOff>
      <xdr:row>32</xdr:row>
      <xdr:rowOff>19050</xdr:rowOff>
    </xdr:from>
    <xdr:to>
      <xdr:col>22</xdr:col>
      <xdr:colOff>9525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3686175" y="5086350"/>
        <a:ext cx="104013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0.7235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when definitions differ, see http://ec.europa.eu/eurostat/cache/metadata/en/rd_esms.htm.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2012: estimate</a:t>
          </a:r>
        </a:p>
        <a:p>
          <a:r>
            <a:rPr lang="en-IE" sz="1200">
              <a:latin typeface="Arial" panose="020B0604020202020204" pitchFamily="34" charset="0"/>
            </a:rPr>
            <a:t>(²) 2022: estimate</a:t>
          </a:r>
        </a:p>
        <a:p>
          <a:r>
            <a:rPr lang="en-IE" sz="1200">
              <a:latin typeface="Arial" panose="020B0604020202020204" pitchFamily="34" charset="0"/>
            </a:rPr>
            <a:t>(³) 2012: break in series</a:t>
          </a:r>
        </a:p>
        <a:p>
          <a:r>
            <a:rPr lang="en-IE" sz="1200">
              <a:latin typeface="Arial" panose="020B0604020202020204" pitchFamily="34" charset="0"/>
            </a:rPr>
            <a:t>(⁴) 2018 instead of 2022</a:t>
          </a:r>
        </a:p>
        <a:p>
          <a:r>
            <a:rPr lang="en-IE" sz="1200">
              <a:latin typeface="Arial" panose="020B0604020202020204" pitchFamily="34" charset="0"/>
            </a:rPr>
            <a:t>(⁵) 2013 instead of 2012</a:t>
          </a:r>
        </a:p>
        <a:p>
          <a:pPr marL="0" indent="0"/>
          <a:r>
            <a:rPr lang="en-IE" sz="1200">
              <a:latin typeface="Arial" panose="020B0604020202020204" pitchFamily="34" charset="0"/>
            </a:rPr>
            <a:t>(⁶) </a:t>
          </a:r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2020 instead of 2022</a:t>
          </a:r>
        </a:p>
        <a:p>
          <a:pPr marL="0" indent="0"/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(⁷) 2021 instead of 2022</a:t>
          </a:r>
        </a:p>
        <a:p>
          <a:r>
            <a:rPr lang="en-IE" sz="1200">
              <a:effectLst/>
              <a:latin typeface="+mn-lt"/>
              <a:ea typeface="+mn-ea"/>
              <a:cs typeface="+mn-cs"/>
            </a:rPr>
            <a:t>(⁸) </a:t>
          </a:r>
          <a:r>
            <a:rPr lang="en-IE" sz="1200">
              <a:latin typeface="Arial" panose="020B0604020202020204" pitchFamily="34" charset="0"/>
            </a:rPr>
            <a:t>2022 preliminary data</a:t>
          </a:r>
        </a:p>
        <a:p>
          <a:r>
            <a:rPr lang="en-IE" sz="1200">
              <a:latin typeface="+mn-lt"/>
            </a:rPr>
            <a:t>(</a:t>
          </a:r>
          <a:r>
            <a:rPr lang="en-IE" sz="1200" baseline="30000">
              <a:latin typeface="+mn-lt"/>
            </a:rPr>
            <a:t>9</a:t>
          </a:r>
          <a:r>
            <a:rPr lang="en-IE" sz="1200">
              <a:latin typeface="+mn-lt"/>
            </a:rPr>
            <a:t>)</a:t>
          </a:r>
          <a:r>
            <a:rPr lang="en-IE" sz="1200">
              <a:latin typeface="Arial" panose="020B0604020202020204" pitchFamily="34" charset="0"/>
            </a:rPr>
            <a:t> definition differs</a:t>
          </a:r>
        </a:p>
        <a:p>
          <a:r>
            <a:rPr lang="en-IE" sz="1200">
              <a:latin typeface="Arial" panose="020B0604020202020204" pitchFamily="34" charset="0"/>
            </a:rPr>
            <a:t>(:) not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 rd_e_gerdtot) and 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21</xdr:col>
      <xdr:colOff>219075</xdr:colOff>
      <xdr:row>61</xdr:row>
      <xdr:rowOff>114300</xdr:rowOff>
    </xdr:to>
    <xdr:graphicFrame macro="">
      <xdr:nvGraphicFramePr>
        <xdr:cNvPr id="4" name="Chart 3"/>
        <xdr:cNvGraphicFramePr/>
      </xdr:nvGraphicFramePr>
      <xdr:xfrm>
        <a:off x="7019925" y="1133475"/>
        <a:ext cx="10734675" cy="839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38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2012-2022: estimates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rd_e_gerdtot) and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26</xdr:row>
      <xdr:rowOff>95250</xdr:rowOff>
    </xdr:from>
    <xdr:to>
      <xdr:col>21</xdr:col>
      <xdr:colOff>333375</xdr:colOff>
      <xdr:row>64</xdr:row>
      <xdr:rowOff>85725</xdr:rowOff>
    </xdr:to>
    <xdr:graphicFrame macro="">
      <xdr:nvGraphicFramePr>
        <xdr:cNvPr id="5" name="Chart 4"/>
        <xdr:cNvGraphicFramePr/>
      </xdr:nvGraphicFramePr>
      <xdr:xfrm>
        <a:off x="3829050" y="4248150"/>
        <a:ext cx="104394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0.78075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9525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when definitions differ, see http://ec.europa.eu/eurostat/cache/metadata/en/rd_esms.htm.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</a:t>
          </a:r>
        </a:p>
        <a:p>
          <a:r>
            <a:rPr lang="en-IE" sz="1200">
              <a:latin typeface="Arial" panose="020B0604020202020204" pitchFamily="34" charset="0"/>
            </a:rPr>
            <a:t>(²) Definition differs</a:t>
          </a:r>
        </a:p>
        <a:p>
          <a:r>
            <a:rPr lang="en-IE" sz="1200">
              <a:latin typeface="Arial" panose="020B0604020202020204" pitchFamily="34" charset="0"/>
            </a:rPr>
            <a:t>(³) Private non-profit sector: not available</a:t>
          </a:r>
        </a:p>
        <a:p>
          <a:r>
            <a:rPr lang="en-IE" sz="1200">
              <a:latin typeface="Arial" panose="020B0604020202020204" pitchFamily="34" charset="0"/>
            </a:rPr>
            <a:t>(⁴) 2022 estimates</a:t>
          </a:r>
        </a:p>
        <a:p>
          <a:r>
            <a:rPr lang="en-IE" sz="1200">
              <a:latin typeface="Arial" panose="020B0604020202020204" pitchFamily="34" charset="0"/>
            </a:rPr>
            <a:t>(⁵) 2018</a:t>
          </a:r>
        </a:p>
        <a:p>
          <a:r>
            <a:rPr lang="en-IE" sz="1200">
              <a:latin typeface="Arial" panose="020B0604020202020204" pitchFamily="34" charset="0"/>
            </a:rPr>
            <a:t>(⁶) 2020</a:t>
          </a:r>
        </a:p>
        <a:p>
          <a:r>
            <a:rPr lang="en-IE" sz="1200">
              <a:latin typeface="Arial" panose="020B0604020202020204" pitchFamily="34" charset="0"/>
            </a:rPr>
            <a:t>(⁷)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rd_e_gerdtot)  and 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10</xdr:row>
      <xdr:rowOff>19050</xdr:rowOff>
    </xdr:from>
    <xdr:to>
      <xdr:col>38</xdr:col>
      <xdr:colOff>533400</xdr:colOff>
      <xdr:row>64</xdr:row>
      <xdr:rowOff>0</xdr:rowOff>
    </xdr:to>
    <xdr:graphicFrame macro="">
      <xdr:nvGraphicFramePr>
        <xdr:cNvPr id="2" name="Chart 1"/>
        <xdr:cNvGraphicFramePr/>
      </xdr:nvGraphicFramePr>
      <xdr:xfrm>
        <a:off x="8143875" y="1628775"/>
        <a:ext cx="175545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7696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2011-2021 estimates</a:t>
          </a:r>
        </a:p>
        <a:p>
          <a:r>
            <a:rPr lang="en-IE" sz="1200">
              <a:latin typeface="Arial" panose="020B0604020202020204" pitchFamily="34" charset="0"/>
            </a:rPr>
            <a:t>(:) not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rd_e_fundgerd) and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1"/>
  <sheetViews>
    <sheetView showGridLines="0" tabSelected="1" workbookViewId="0" topLeftCell="A1">
      <selection activeCell="A6" sqref="A6"/>
    </sheetView>
  </sheetViews>
  <sheetFormatPr defaultColWidth="8.8515625" defaultRowHeight="12"/>
  <cols>
    <col min="1" max="2" width="9.140625" style="4" customWidth="1"/>
    <col min="3" max="3" width="28.00390625" style="4" customWidth="1"/>
    <col min="4" max="11" width="8.8515625" style="4" customWidth="1"/>
    <col min="12" max="15" width="8.00390625" style="4" customWidth="1"/>
    <col min="16" max="16384" width="8.8515625" style="4" customWidth="1"/>
  </cols>
  <sheetData>
    <row r="1" spans="1:3" s="2" customFormat="1" ht="12.75">
      <c r="A1" s="1"/>
      <c r="C1" s="3"/>
    </row>
    <row r="2" spans="1:3" s="2" customFormat="1" ht="12.75">
      <c r="A2" s="4"/>
      <c r="C2" s="3"/>
    </row>
    <row r="3" s="2" customFormat="1" ht="12.75">
      <c r="C3" s="2" t="s">
        <v>17</v>
      </c>
    </row>
    <row r="4" s="2" customFormat="1" ht="12.75">
      <c r="C4" s="5" t="s">
        <v>38</v>
      </c>
    </row>
    <row r="5" s="2" customFormat="1" ht="12.75"/>
    <row r="6" spans="3:26" s="6" customFormat="1" ht="12.75">
      <c r="C6" s="7" t="s">
        <v>176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3:29" s="8" customFormat="1" ht="12" customHeight="1">
      <c r="C7" s="9" t="s">
        <v>23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ht="12" customHeight="1">
      <c r="I8" s="10"/>
    </row>
    <row r="9" spans="6:9" ht="12" customHeight="1">
      <c r="F9" s="10"/>
      <c r="H9" s="10"/>
      <c r="I9" s="10"/>
    </row>
    <row r="10" spans="4:14" ht="12" customHeight="1">
      <c r="D10" s="4">
        <v>2012</v>
      </c>
      <c r="E10" s="4">
        <v>2013</v>
      </c>
      <c r="F10" s="4">
        <v>2014</v>
      </c>
      <c r="G10" s="4">
        <v>2015</v>
      </c>
      <c r="H10" s="4">
        <v>2016</v>
      </c>
      <c r="I10" s="4">
        <v>2017</v>
      </c>
      <c r="J10" s="4">
        <v>2018</v>
      </c>
      <c r="K10" s="4">
        <v>2019</v>
      </c>
      <c r="L10" s="4">
        <v>2020</v>
      </c>
      <c r="M10" s="4">
        <v>2021</v>
      </c>
      <c r="N10" s="4">
        <v>2022</v>
      </c>
    </row>
    <row r="11" spans="2:14" ht="12" customHeight="1">
      <c r="B11" s="10"/>
      <c r="C11" s="4" t="s">
        <v>85</v>
      </c>
      <c r="D11" s="12">
        <v>2.08</v>
      </c>
      <c r="E11" s="12">
        <v>2.1</v>
      </c>
      <c r="F11" s="12">
        <v>2.11</v>
      </c>
      <c r="G11" s="12">
        <v>2.12</v>
      </c>
      <c r="H11" s="12">
        <v>2.12</v>
      </c>
      <c r="I11" s="12">
        <v>2.15</v>
      </c>
      <c r="J11" s="11">
        <v>2.18</v>
      </c>
      <c r="K11" s="11">
        <v>2.22</v>
      </c>
      <c r="L11" s="12">
        <v>2.3</v>
      </c>
      <c r="M11" s="12">
        <v>2.27</v>
      </c>
      <c r="N11" s="4">
        <v>2.23</v>
      </c>
    </row>
    <row r="12" spans="2:14" ht="12" customHeight="1">
      <c r="B12" s="10"/>
      <c r="C12" s="4" t="s">
        <v>70</v>
      </c>
      <c r="D12" s="12">
        <v>1.91</v>
      </c>
      <c r="E12" s="12">
        <v>2</v>
      </c>
      <c r="F12" s="12">
        <v>2.02</v>
      </c>
      <c r="G12" s="12">
        <v>2.06</v>
      </c>
      <c r="H12" s="13">
        <v>2.1</v>
      </c>
      <c r="I12" s="12">
        <v>2.12</v>
      </c>
      <c r="J12" s="12">
        <v>2.14</v>
      </c>
      <c r="K12" s="11">
        <v>2.24</v>
      </c>
      <c r="L12" s="11">
        <v>2.41</v>
      </c>
      <c r="M12" s="11">
        <v>2.41</v>
      </c>
      <c r="N12" s="4">
        <v>2.41</v>
      </c>
    </row>
    <row r="13" spans="2:14" ht="12" customHeight="1">
      <c r="B13" s="10"/>
      <c r="C13" s="4" t="s">
        <v>174</v>
      </c>
      <c r="D13" s="12">
        <v>3.17</v>
      </c>
      <c r="E13" s="12">
        <v>3.28</v>
      </c>
      <c r="F13" s="12">
        <v>3.37</v>
      </c>
      <c r="G13" s="12">
        <v>3.24</v>
      </c>
      <c r="H13" s="13">
        <v>3.11</v>
      </c>
      <c r="I13" s="12">
        <v>3.17</v>
      </c>
      <c r="J13" s="12">
        <v>3.22</v>
      </c>
      <c r="K13" s="11">
        <v>3.22</v>
      </c>
      <c r="L13" s="11">
        <v>3.27</v>
      </c>
      <c r="M13" s="11">
        <v>3.34</v>
      </c>
      <c r="N13" s="4">
        <v>3.34</v>
      </c>
    </row>
    <row r="14" spans="2:14" ht="12" customHeight="1">
      <c r="B14" s="10"/>
      <c r="C14" s="4" t="s">
        <v>181</v>
      </c>
      <c r="D14" s="12">
        <v>3.85</v>
      </c>
      <c r="E14" s="12">
        <v>3.95</v>
      </c>
      <c r="F14" s="12">
        <v>4.08</v>
      </c>
      <c r="G14" s="12">
        <v>3.98</v>
      </c>
      <c r="H14" s="13">
        <v>3.99</v>
      </c>
      <c r="I14" s="12">
        <v>4.29</v>
      </c>
      <c r="J14" s="12">
        <v>4.52</v>
      </c>
      <c r="K14" s="11">
        <v>4.63</v>
      </c>
      <c r="L14" s="11">
        <v>4.8</v>
      </c>
      <c r="M14" s="11">
        <v>4.93</v>
      </c>
      <c r="N14" s="4">
        <v>4.93</v>
      </c>
    </row>
    <row r="15" spans="2:14" ht="12" customHeight="1">
      <c r="B15" s="10"/>
      <c r="C15" s="4" t="s">
        <v>83</v>
      </c>
      <c r="D15" s="12">
        <v>2.67</v>
      </c>
      <c r="E15" s="12">
        <v>2.7</v>
      </c>
      <c r="F15" s="12">
        <v>2.72</v>
      </c>
      <c r="G15" s="12">
        <v>2.79</v>
      </c>
      <c r="H15" s="13">
        <v>2.85</v>
      </c>
      <c r="I15" s="12">
        <v>2.86</v>
      </c>
      <c r="J15" s="12">
        <v>2.96</v>
      </c>
      <c r="K15" s="11">
        <v>3.17</v>
      </c>
      <c r="L15" s="11">
        <v>3.42</v>
      </c>
      <c r="M15" s="11">
        <v>3.46</v>
      </c>
      <c r="N15" s="4">
        <v>3.46</v>
      </c>
    </row>
    <row r="16" ht="12" customHeight="1"/>
    <row r="17" spans="3:19" ht="16.2" customHeight="1">
      <c r="C17" s="14" t="s">
        <v>171</v>
      </c>
      <c r="J17" s="15"/>
      <c r="S17" s="10"/>
    </row>
    <row r="18" spans="3:19" ht="12" customHeight="1">
      <c r="C18" s="4" t="s">
        <v>172</v>
      </c>
      <c r="S18" s="10"/>
    </row>
    <row r="19" spans="1:3" ht="12" customHeight="1">
      <c r="A19" s="16"/>
      <c r="C19" s="4" t="s">
        <v>175</v>
      </c>
    </row>
    <row r="20" spans="1:9" ht="12" customHeight="1">
      <c r="A20" s="16"/>
      <c r="C20" s="9" t="s">
        <v>84</v>
      </c>
      <c r="I20" s="10"/>
    </row>
    <row r="21" spans="1:9" ht="12" customHeight="1">
      <c r="A21" s="16"/>
      <c r="C21" s="9" t="s">
        <v>173</v>
      </c>
      <c r="I21" s="10"/>
    </row>
    <row r="22" spans="1:9" ht="12" customHeight="1">
      <c r="A22" s="16"/>
      <c r="C22" s="9"/>
      <c r="I22" s="10"/>
    </row>
    <row r="23" ht="12" customHeight="1">
      <c r="C23" s="17" t="s">
        <v>75</v>
      </c>
    </row>
    <row r="24" ht="12.75">
      <c r="E24" s="16"/>
    </row>
    <row r="25" ht="12.75">
      <c r="H25" s="18"/>
    </row>
    <row r="26" ht="12.75"/>
    <row r="27" ht="12.75"/>
    <row r="28" ht="12.75">
      <c r="A28" s="2" t="s">
        <v>6</v>
      </c>
    </row>
    <row r="29" ht="12.75">
      <c r="A29" s="4" t="s">
        <v>18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6.2" customHeight="1">
      <c r="E65" s="14" t="s">
        <v>171</v>
      </c>
    </row>
    <row r="66" ht="12.75">
      <c r="E66" s="4" t="s">
        <v>172</v>
      </c>
    </row>
    <row r="67" ht="12.75">
      <c r="E67" s="4" t="s">
        <v>175</v>
      </c>
    </row>
    <row r="68" ht="12.75">
      <c r="E68" s="4" t="s">
        <v>84</v>
      </c>
    </row>
    <row r="69" ht="12.75">
      <c r="E69" s="4" t="s">
        <v>173</v>
      </c>
    </row>
    <row r="70" ht="12.75"/>
    <row r="71" ht="12.75">
      <c r="E71" s="4" t="s">
        <v>180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3"/>
  <sheetViews>
    <sheetView showGridLines="0" workbookViewId="0" topLeftCell="A1">
      <selection activeCell="A5" sqref="A5"/>
    </sheetView>
  </sheetViews>
  <sheetFormatPr defaultColWidth="8.8515625" defaultRowHeight="12"/>
  <cols>
    <col min="1" max="2" width="9.140625" style="4" customWidth="1"/>
    <col min="3" max="3" width="37.8515625" style="4" customWidth="1"/>
    <col min="4" max="5" width="10.421875" style="4" customWidth="1"/>
    <col min="6" max="8" width="9.421875" style="4" customWidth="1"/>
    <col min="9" max="9" width="51.421875" style="4" customWidth="1"/>
    <col min="10" max="16384" width="8.8515625" style="4" customWidth="1"/>
  </cols>
  <sheetData>
    <row r="1" spans="1:3" ht="12.75">
      <c r="A1" s="19"/>
      <c r="C1" s="20"/>
    </row>
    <row r="2" spans="1:3" s="2" customFormat="1" ht="12.75">
      <c r="A2" s="19"/>
      <c r="C2" s="3"/>
    </row>
    <row r="3" s="2" customFormat="1" ht="12.75">
      <c r="C3" s="2" t="s">
        <v>17</v>
      </c>
    </row>
    <row r="4" s="2" customFormat="1" ht="12.75">
      <c r="C4" s="5" t="s">
        <v>38</v>
      </c>
    </row>
    <row r="5" s="2" customFormat="1" ht="12.75"/>
    <row r="6" spans="3:17" s="6" customFormat="1" ht="12.75">
      <c r="C6" s="7" t="s">
        <v>164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3:20" s="8" customFormat="1" ht="12.75">
      <c r="C7" s="9" t="s">
        <v>23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ht="12.75"/>
    <row r="9" ht="12.75"/>
    <row r="10" spans="3:12" s="18" customFormat="1" ht="12" customHeight="1">
      <c r="C10" s="21"/>
      <c r="D10" s="22">
        <v>2012</v>
      </c>
      <c r="E10" s="22">
        <v>2022</v>
      </c>
      <c r="G10" s="4"/>
      <c r="H10" s="4"/>
      <c r="I10" s="4"/>
      <c r="J10" s="4"/>
      <c r="K10" s="4"/>
      <c r="L10" s="4"/>
    </row>
    <row r="11" spans="3:12" s="18" customFormat="1" ht="12" customHeight="1">
      <c r="C11" s="18" t="s">
        <v>99</v>
      </c>
      <c r="D11" s="23">
        <v>2.08</v>
      </c>
      <c r="E11" s="23">
        <v>2.23</v>
      </c>
      <c r="F11" s="24"/>
      <c r="G11" s="4"/>
      <c r="H11" s="4"/>
      <c r="I11" s="4"/>
      <c r="J11" s="4"/>
      <c r="K11" s="4"/>
      <c r="L11" s="4"/>
    </row>
    <row r="12" spans="3:12" s="18" customFormat="1" ht="12" customHeight="1">
      <c r="C12" s="18" t="s">
        <v>115</v>
      </c>
      <c r="D12" s="23">
        <v>2.09</v>
      </c>
      <c r="E12" s="23">
        <v>2.27</v>
      </c>
      <c r="F12" s="24"/>
      <c r="G12" s="4"/>
      <c r="H12" s="4"/>
      <c r="I12" s="4"/>
      <c r="J12" s="4"/>
      <c r="K12" s="4"/>
      <c r="L12" s="4"/>
    </row>
    <row r="13" spans="4:12" s="18" customFormat="1" ht="12" customHeight="1">
      <c r="D13" s="23"/>
      <c r="E13" s="23"/>
      <c r="F13" s="24"/>
      <c r="G13" s="4"/>
      <c r="H13" s="4"/>
      <c r="I13" s="4"/>
      <c r="J13" s="4"/>
      <c r="K13" s="4"/>
      <c r="L13" s="4"/>
    </row>
    <row r="14" spans="3:12" s="18" customFormat="1" ht="12" customHeight="1">
      <c r="C14" s="18" t="s">
        <v>117</v>
      </c>
      <c r="D14" s="23">
        <v>2.28</v>
      </c>
      <c r="E14" s="23">
        <v>3.44</v>
      </c>
      <c r="F14" s="25">
        <f aca="true" t="shared" si="0" ref="F14">E14-D14</f>
        <v>1.1600000000000001</v>
      </c>
      <c r="G14" s="4"/>
      <c r="H14" s="4"/>
      <c r="I14" s="4"/>
      <c r="J14" s="4"/>
      <c r="K14" s="4"/>
      <c r="L14" s="4"/>
    </row>
    <row r="15" spans="3:12" s="18" customFormat="1" ht="12" customHeight="1">
      <c r="C15" s="26" t="s">
        <v>170</v>
      </c>
      <c r="D15" s="23">
        <v>3.23</v>
      </c>
      <c r="E15" s="27">
        <v>3.402</v>
      </c>
      <c r="F15" s="25">
        <f>E15-D15</f>
        <v>0.17200000000000015</v>
      </c>
      <c r="G15" s="4"/>
      <c r="H15" s="4"/>
      <c r="I15" s="4"/>
      <c r="J15" s="4"/>
      <c r="K15" s="4"/>
      <c r="L15" s="4"/>
    </row>
    <row r="16" spans="3:12" s="18" customFormat="1" ht="12" customHeight="1">
      <c r="C16" s="26" t="s">
        <v>169</v>
      </c>
      <c r="D16" s="23">
        <v>2.91</v>
      </c>
      <c r="E16" s="27">
        <v>3.2</v>
      </c>
      <c r="F16" s="25">
        <f>E16-D16</f>
        <v>0.29000000000000004</v>
      </c>
      <c r="G16" s="4"/>
      <c r="H16" s="4"/>
      <c r="I16" s="4"/>
      <c r="J16" s="4"/>
      <c r="K16" s="4"/>
      <c r="L16" s="4"/>
    </row>
    <row r="17" spans="1:12" s="18" customFormat="1" ht="12" customHeight="1">
      <c r="A17" s="8"/>
      <c r="C17" s="26" t="s">
        <v>120</v>
      </c>
      <c r="D17" s="23">
        <v>2.88</v>
      </c>
      <c r="E17" s="27">
        <v>3.129</v>
      </c>
      <c r="F17" s="25">
        <f>E17-D17</f>
        <v>0.2490000000000001</v>
      </c>
      <c r="G17" s="4"/>
      <c r="H17" s="4"/>
      <c r="I17" s="4"/>
      <c r="J17" s="4"/>
      <c r="K17" s="4"/>
      <c r="L17" s="4"/>
    </row>
    <row r="18" spans="1:12" s="18" customFormat="1" ht="12" customHeight="1">
      <c r="A18" s="8"/>
      <c r="C18" s="26" t="s">
        <v>4</v>
      </c>
      <c r="D18" s="27">
        <v>3.4</v>
      </c>
      <c r="E18" s="27">
        <v>2.95</v>
      </c>
      <c r="F18" s="25">
        <f aca="true" t="shared" si="1" ref="F18">E18-D18</f>
        <v>-0.44999999999999973</v>
      </c>
      <c r="G18" s="4"/>
      <c r="H18" s="4"/>
      <c r="I18" s="4"/>
      <c r="J18" s="4"/>
      <c r="K18" s="4"/>
      <c r="L18" s="4"/>
    </row>
    <row r="19" spans="1:12" s="18" customFormat="1" ht="12" customHeight="1">
      <c r="A19" s="8"/>
      <c r="C19" s="26" t="s">
        <v>116</v>
      </c>
      <c r="D19" s="27">
        <v>2.98</v>
      </c>
      <c r="E19" s="27">
        <v>2.761</v>
      </c>
      <c r="F19" s="25">
        <f aca="true" t="shared" si="2" ref="F19:F20">E19-D19</f>
        <v>-0.21899999999999986</v>
      </c>
      <c r="G19" s="4"/>
      <c r="H19" s="4"/>
      <c r="I19" s="4"/>
      <c r="J19" s="4"/>
      <c r="K19" s="4"/>
      <c r="L19" s="4"/>
    </row>
    <row r="20" spans="1:12" s="18" customFormat="1" ht="12" customHeight="1">
      <c r="A20" s="8"/>
      <c r="C20" s="26" t="s">
        <v>128</v>
      </c>
      <c r="D20" s="27">
        <v>1.92</v>
      </c>
      <c r="E20" s="27">
        <v>2.3</v>
      </c>
      <c r="F20" s="25">
        <f t="shared" si="2"/>
        <v>0.3799999999999999</v>
      </c>
      <c r="G20" s="4"/>
      <c r="H20" s="4"/>
      <c r="I20" s="4"/>
      <c r="J20" s="4"/>
      <c r="K20" s="4"/>
      <c r="L20" s="4"/>
    </row>
    <row r="21" spans="1:12" s="18" customFormat="1" ht="12" customHeight="1">
      <c r="A21" s="8"/>
      <c r="C21" s="26" t="s">
        <v>131</v>
      </c>
      <c r="D21" s="27">
        <v>2.56</v>
      </c>
      <c r="E21" s="27">
        <v>2.11</v>
      </c>
      <c r="F21" s="25">
        <v>-0.30299999999999994</v>
      </c>
      <c r="G21" s="4"/>
      <c r="H21" s="4"/>
      <c r="I21" s="4"/>
      <c r="J21" s="4"/>
      <c r="K21" s="4"/>
      <c r="L21" s="4"/>
    </row>
    <row r="22" spans="1:12" s="18" customFormat="1" ht="12" customHeight="1">
      <c r="A22" s="8"/>
      <c r="B22" s="26"/>
      <c r="C22" s="26" t="s">
        <v>125</v>
      </c>
      <c r="D22" s="27">
        <v>2.23</v>
      </c>
      <c r="E22" s="27">
        <v>2.18</v>
      </c>
      <c r="F22" s="25">
        <f aca="true" t="shared" si="3" ref="F22:F40">E22-D22</f>
        <v>-0.04999999999999982</v>
      </c>
      <c r="G22" s="4"/>
      <c r="H22" s="4"/>
      <c r="I22" s="4"/>
      <c r="J22" s="4"/>
      <c r="K22" s="4"/>
      <c r="L22" s="4"/>
    </row>
    <row r="23" spans="1:12" s="18" customFormat="1" ht="12" customHeight="1">
      <c r="A23" s="8"/>
      <c r="B23" s="26"/>
      <c r="C23" s="26" t="s">
        <v>119</v>
      </c>
      <c r="D23" s="23">
        <v>1.77</v>
      </c>
      <c r="E23" s="23">
        <v>1.96</v>
      </c>
      <c r="F23" s="25">
        <f t="shared" si="3"/>
        <v>0.18999999999999995</v>
      </c>
      <c r="G23" s="4"/>
      <c r="H23" s="4"/>
      <c r="I23" s="4"/>
      <c r="J23" s="4"/>
      <c r="K23" s="4"/>
      <c r="L23" s="4"/>
    </row>
    <row r="24" spans="1:12" s="18" customFormat="1" ht="12" customHeight="1">
      <c r="A24" s="8"/>
      <c r="B24" s="26"/>
      <c r="C24" s="26" t="s">
        <v>121</v>
      </c>
      <c r="D24" s="23">
        <v>2.12</v>
      </c>
      <c r="E24" s="23">
        <v>1.78</v>
      </c>
      <c r="F24" s="25">
        <f aca="true" t="shared" si="4" ref="F24:F25">E24-D24</f>
        <v>-0.3400000000000001</v>
      </c>
      <c r="G24" s="4"/>
      <c r="H24" s="4"/>
      <c r="I24" s="4"/>
      <c r="J24" s="4"/>
      <c r="K24" s="4"/>
      <c r="L24" s="4"/>
    </row>
    <row r="25" spans="1:12" s="18" customFormat="1" ht="12" customHeight="1">
      <c r="A25" s="8"/>
      <c r="B25" s="26"/>
      <c r="C25" s="26" t="s">
        <v>130</v>
      </c>
      <c r="D25" s="27">
        <v>1.38</v>
      </c>
      <c r="E25" s="27">
        <v>1.71</v>
      </c>
      <c r="F25" s="25">
        <f t="shared" si="4"/>
        <v>0.33000000000000007</v>
      </c>
      <c r="G25" s="4"/>
      <c r="H25" s="4"/>
      <c r="I25" s="4"/>
      <c r="J25" s="4"/>
      <c r="K25" s="4"/>
      <c r="L25" s="4"/>
    </row>
    <row r="26" spans="1:12" s="18" customFormat="1" ht="12" customHeight="1">
      <c r="A26" s="8"/>
      <c r="B26" s="26"/>
      <c r="C26" s="26" t="s">
        <v>123</v>
      </c>
      <c r="D26" s="27">
        <v>0.71</v>
      </c>
      <c r="E26" s="27">
        <v>1.48</v>
      </c>
      <c r="F26" s="25">
        <f>E26-D26</f>
        <v>0.77</v>
      </c>
      <c r="G26" s="4"/>
      <c r="H26" s="4"/>
      <c r="I26" s="4"/>
      <c r="J26" s="4"/>
      <c r="K26" s="4"/>
      <c r="L26" s="4"/>
    </row>
    <row r="27" spans="1:12" s="18" customFormat="1" ht="12" customHeight="1">
      <c r="A27" s="8"/>
      <c r="B27" s="26"/>
      <c r="C27" s="26" t="s">
        <v>129</v>
      </c>
      <c r="D27" s="27">
        <v>0.89</v>
      </c>
      <c r="E27" s="27">
        <v>1.46</v>
      </c>
      <c r="F27" s="25">
        <f aca="true" t="shared" si="5" ref="F27:F29">E27-D27</f>
        <v>0.57</v>
      </c>
      <c r="G27" s="4"/>
      <c r="H27" s="4"/>
      <c r="I27" s="4"/>
      <c r="J27" s="4"/>
      <c r="K27" s="4"/>
      <c r="L27" s="4"/>
    </row>
    <row r="28" spans="1:12" s="18" customFormat="1" ht="12" customHeight="1">
      <c r="A28" s="8"/>
      <c r="B28" s="26"/>
      <c r="C28" s="26" t="s">
        <v>124</v>
      </c>
      <c r="D28" s="27">
        <v>1.3</v>
      </c>
      <c r="E28" s="27">
        <v>1.44</v>
      </c>
      <c r="F28" s="25">
        <f t="shared" si="5"/>
        <v>0.1399999999999999</v>
      </c>
      <c r="G28" s="4"/>
      <c r="H28" s="4"/>
      <c r="I28" s="4"/>
      <c r="J28" s="4"/>
      <c r="K28" s="4"/>
      <c r="L28" s="4"/>
    </row>
    <row r="29" spans="1:12" s="18" customFormat="1" ht="12" customHeight="1">
      <c r="A29" s="8"/>
      <c r="B29" s="26"/>
      <c r="C29" s="26" t="s">
        <v>5</v>
      </c>
      <c r="D29" s="27">
        <v>0.74</v>
      </c>
      <c r="E29" s="27">
        <v>1.43</v>
      </c>
      <c r="F29" s="25">
        <f t="shared" si="5"/>
        <v>0.69</v>
      </c>
      <c r="G29" s="4"/>
      <c r="H29" s="4"/>
      <c r="I29" s="4"/>
      <c r="J29" s="4"/>
      <c r="K29" s="4"/>
      <c r="L29" s="4"/>
    </row>
    <row r="30" spans="1:12" s="18" customFormat="1" ht="12" customHeight="1">
      <c r="A30" s="8"/>
      <c r="B30" s="26"/>
      <c r="C30" s="26" t="s">
        <v>57</v>
      </c>
      <c r="D30" s="27">
        <v>1.25</v>
      </c>
      <c r="E30" s="27">
        <v>1.39</v>
      </c>
      <c r="F30" s="25">
        <f t="shared" si="3"/>
        <v>0.1399999999999999</v>
      </c>
      <c r="G30" s="4"/>
      <c r="H30" s="4"/>
      <c r="I30" s="4"/>
      <c r="J30" s="4"/>
      <c r="K30" s="4"/>
      <c r="L30" s="4"/>
    </row>
    <row r="31" spans="1:12" s="18" customFormat="1" ht="12" customHeight="1">
      <c r="A31" s="8"/>
      <c r="B31" s="26"/>
      <c r="C31" s="26" t="s">
        <v>126</v>
      </c>
      <c r="D31" s="27">
        <v>1.26</v>
      </c>
      <c r="E31" s="27">
        <v>1.33</v>
      </c>
      <c r="F31" s="25">
        <f t="shared" si="3"/>
        <v>0.07000000000000006</v>
      </c>
      <c r="G31" s="4"/>
      <c r="H31" s="4"/>
      <c r="I31" s="4"/>
      <c r="J31" s="4"/>
      <c r="K31" s="4"/>
      <c r="L31" s="4"/>
    </row>
    <row r="32" spans="1:12" s="18" customFormat="1" ht="12" customHeight="1">
      <c r="A32" s="8"/>
      <c r="B32" s="26"/>
      <c r="C32" s="26" t="s">
        <v>30</v>
      </c>
      <c r="D32" s="27">
        <v>0.89</v>
      </c>
      <c r="E32" s="27">
        <v>1.02</v>
      </c>
      <c r="F32" s="25">
        <f aca="true" t="shared" si="6" ref="F32">E32-D32</f>
        <v>0.13</v>
      </c>
      <c r="G32" s="4"/>
      <c r="H32" s="4"/>
      <c r="I32" s="4"/>
      <c r="J32" s="4"/>
      <c r="K32" s="4"/>
      <c r="L32" s="4"/>
    </row>
    <row r="33" spans="1:12" s="18" customFormat="1" ht="12" customHeight="1">
      <c r="A33" s="8"/>
      <c r="B33" s="26"/>
      <c r="C33" s="26" t="s">
        <v>168</v>
      </c>
      <c r="D33" s="27">
        <v>1.21</v>
      </c>
      <c r="E33" s="27">
        <v>0.98</v>
      </c>
      <c r="F33" s="25">
        <f t="shared" si="3"/>
        <v>-0.22999999999999998</v>
      </c>
      <c r="G33" s="4"/>
      <c r="H33" s="4"/>
      <c r="I33" s="4"/>
      <c r="J33" s="4"/>
      <c r="K33" s="4"/>
      <c r="L33" s="4"/>
    </row>
    <row r="34" spans="1:12" s="18" customFormat="1" ht="12" customHeight="1">
      <c r="A34" s="8"/>
      <c r="B34" s="26"/>
      <c r="C34" s="26" t="s">
        <v>2</v>
      </c>
      <c r="D34" s="27">
        <v>0.79</v>
      </c>
      <c r="E34" s="27">
        <v>0.98</v>
      </c>
      <c r="F34" s="25">
        <f aca="true" t="shared" si="7" ref="F34:F37">E34-D34</f>
        <v>0.18999999999999995</v>
      </c>
      <c r="G34" s="4"/>
      <c r="H34" s="4"/>
      <c r="I34" s="4"/>
      <c r="J34" s="4"/>
      <c r="K34" s="4"/>
      <c r="L34" s="4"/>
    </row>
    <row r="35" spans="1:12" s="18" customFormat="1" ht="12" customHeight="1">
      <c r="A35" s="8"/>
      <c r="B35" s="26"/>
      <c r="C35" s="26" t="s">
        <v>122</v>
      </c>
      <c r="D35" s="27">
        <v>1.56</v>
      </c>
      <c r="E35" s="27">
        <v>0.96</v>
      </c>
      <c r="F35" s="25">
        <f t="shared" si="7"/>
        <v>-0.6000000000000001</v>
      </c>
      <c r="G35" s="4"/>
      <c r="H35" s="4"/>
      <c r="I35" s="4"/>
      <c r="J35" s="4"/>
      <c r="K35" s="4"/>
      <c r="L35" s="4"/>
    </row>
    <row r="36" spans="1:12" s="18" customFormat="1" ht="12" customHeight="1">
      <c r="A36" s="8"/>
      <c r="B36" s="26"/>
      <c r="C36" s="26" t="s">
        <v>118</v>
      </c>
      <c r="D36" s="27">
        <v>0.6</v>
      </c>
      <c r="E36" s="27">
        <v>0.773</v>
      </c>
      <c r="F36" s="25">
        <f t="shared" si="7"/>
        <v>0.17300000000000004</v>
      </c>
      <c r="G36" s="4"/>
      <c r="H36" s="4"/>
      <c r="I36" s="4"/>
      <c r="J36" s="4"/>
      <c r="K36" s="4"/>
      <c r="L36" s="4"/>
    </row>
    <row r="37" spans="1:12" s="18" customFormat="1" ht="12" customHeight="1">
      <c r="A37" s="8"/>
      <c r="B37" s="26"/>
      <c r="C37" s="26" t="s">
        <v>127</v>
      </c>
      <c r="D37" s="27">
        <v>0.44</v>
      </c>
      <c r="E37" s="27">
        <v>0.77</v>
      </c>
      <c r="F37" s="25">
        <f t="shared" si="7"/>
        <v>0.33</v>
      </c>
      <c r="G37" s="4"/>
      <c r="H37" s="4"/>
      <c r="I37" s="4"/>
      <c r="J37" s="4"/>
      <c r="K37" s="4"/>
      <c r="L37" s="4"/>
    </row>
    <row r="38" spans="1:12" s="18" customFormat="1" ht="12" customHeight="1">
      <c r="A38" s="8"/>
      <c r="B38" s="26"/>
      <c r="C38" s="26" t="s">
        <v>86</v>
      </c>
      <c r="D38" s="27">
        <v>0.66</v>
      </c>
      <c r="E38" s="27">
        <v>0.75</v>
      </c>
      <c r="F38" s="25">
        <f t="shared" si="3"/>
        <v>0.08999999999999997</v>
      </c>
      <c r="G38" s="4"/>
      <c r="H38" s="4"/>
      <c r="I38" s="4"/>
      <c r="J38" s="4"/>
      <c r="K38" s="4"/>
      <c r="L38" s="4"/>
    </row>
    <row r="39" spans="1:12" s="18" customFormat="1" ht="12" customHeight="1">
      <c r="A39" s="8"/>
      <c r="B39" s="26"/>
      <c r="C39" s="26" t="s">
        <v>33</v>
      </c>
      <c r="D39" s="27">
        <v>0.8</v>
      </c>
      <c r="E39" s="27">
        <v>0.653</v>
      </c>
      <c r="F39" s="25">
        <f t="shared" si="3"/>
        <v>-0.14700000000000002</v>
      </c>
      <c r="G39" s="4"/>
      <c r="H39" s="4"/>
      <c r="I39" s="4"/>
      <c r="J39" s="4"/>
      <c r="K39" s="4"/>
      <c r="L39" s="4"/>
    </row>
    <row r="40" spans="1:12" s="18" customFormat="1" ht="12" customHeight="1">
      <c r="A40" s="8"/>
      <c r="B40" s="26"/>
      <c r="C40" s="26" t="s">
        <v>101</v>
      </c>
      <c r="D40" s="27">
        <v>0.46</v>
      </c>
      <c r="E40" s="27">
        <v>0.46</v>
      </c>
      <c r="F40" s="25">
        <f t="shared" si="3"/>
        <v>0</v>
      </c>
      <c r="G40" s="4"/>
      <c r="H40" s="4"/>
      <c r="I40" s="4"/>
      <c r="J40" s="4"/>
      <c r="K40" s="4"/>
      <c r="L40" s="4"/>
    </row>
    <row r="41" spans="1:12" s="18" customFormat="1" ht="12" customHeight="1">
      <c r="A41" s="8"/>
      <c r="C41" s="28"/>
      <c r="D41" s="29"/>
      <c r="E41" s="29"/>
      <c r="F41" s="24"/>
      <c r="G41" s="4"/>
      <c r="H41" s="4"/>
      <c r="I41" s="4"/>
      <c r="J41" s="4"/>
      <c r="K41" s="4"/>
      <c r="L41" s="4"/>
    </row>
    <row r="42" spans="3:12" s="18" customFormat="1" ht="12" customHeight="1">
      <c r="C42" s="30" t="s">
        <v>165</v>
      </c>
      <c r="D42" s="31">
        <v>2.87</v>
      </c>
      <c r="E42" s="27">
        <v>3.31</v>
      </c>
      <c r="F42" s="24"/>
      <c r="G42" s="4"/>
      <c r="H42" s="4"/>
      <c r="I42" s="4"/>
      <c r="J42" s="4"/>
      <c r="K42" s="4"/>
      <c r="L42" s="4"/>
    </row>
    <row r="43" spans="1:12" s="18" customFormat="1" ht="12" customHeight="1">
      <c r="A43" s="8"/>
      <c r="B43" s="28"/>
      <c r="C43" s="32" t="s">
        <v>166</v>
      </c>
      <c r="D43" s="33">
        <v>1.69</v>
      </c>
      <c r="E43" s="27">
        <v>2.66</v>
      </c>
      <c r="F43" s="24"/>
      <c r="G43" s="4"/>
      <c r="H43" s="4"/>
      <c r="I43" s="4"/>
      <c r="J43" s="4"/>
      <c r="K43" s="4"/>
      <c r="L43" s="4"/>
    </row>
    <row r="44" spans="2:12" s="18" customFormat="1" ht="12" customHeight="1">
      <c r="B44" s="28"/>
      <c r="C44" s="4" t="s">
        <v>132</v>
      </c>
      <c r="D44" s="29">
        <v>1.61</v>
      </c>
      <c r="E44" s="27">
        <v>1.59</v>
      </c>
      <c r="F44" s="24"/>
      <c r="G44" s="4"/>
      <c r="H44" s="4"/>
      <c r="I44" s="4"/>
      <c r="J44" s="4"/>
      <c r="K44" s="4"/>
      <c r="L44" s="4"/>
    </row>
    <row r="45" spans="2:12" s="18" customFormat="1" ht="12" customHeight="1">
      <c r="B45" s="28"/>
      <c r="C45" s="4"/>
      <c r="D45" s="29"/>
      <c r="E45" s="29"/>
      <c r="F45" s="24"/>
      <c r="G45" s="4"/>
      <c r="H45" s="4"/>
      <c r="I45" s="4"/>
      <c r="J45" s="4"/>
      <c r="K45" s="4"/>
      <c r="L45" s="4"/>
    </row>
    <row r="46" spans="2:12" s="18" customFormat="1" ht="12" customHeight="1">
      <c r="B46" s="28"/>
      <c r="C46" s="4" t="s">
        <v>133</v>
      </c>
      <c r="D46" s="27">
        <v>0.83</v>
      </c>
      <c r="E46" s="27">
        <v>1.404</v>
      </c>
      <c r="F46" s="24"/>
      <c r="G46" s="4"/>
      <c r="H46" s="4"/>
      <c r="I46" s="4"/>
      <c r="J46" s="4"/>
      <c r="K46" s="4"/>
      <c r="L46" s="4"/>
    </row>
    <row r="47" spans="2:12" s="18" customFormat="1" ht="12" customHeight="1">
      <c r="B47" s="28"/>
      <c r="C47" s="4" t="s">
        <v>27</v>
      </c>
      <c r="D47" s="27">
        <v>0.85</v>
      </c>
      <c r="E47" s="27">
        <v>0.97</v>
      </c>
      <c r="F47" s="24"/>
      <c r="G47" s="4"/>
      <c r="H47" s="4"/>
      <c r="I47" s="4"/>
      <c r="J47" s="4"/>
      <c r="K47" s="4"/>
      <c r="L47" s="4"/>
    </row>
    <row r="48" spans="2:12" s="18" customFormat="1" ht="12" customHeight="1">
      <c r="B48" s="28"/>
      <c r="C48" s="4" t="s">
        <v>167</v>
      </c>
      <c r="D48" s="29">
        <v>0.37</v>
      </c>
      <c r="E48" s="29">
        <v>0.5</v>
      </c>
      <c r="F48" s="24"/>
      <c r="G48" s="4"/>
      <c r="H48" s="4"/>
      <c r="I48" s="4"/>
      <c r="J48" s="4"/>
      <c r="K48" s="4"/>
      <c r="L48" s="4"/>
    </row>
    <row r="49" spans="2:12" s="18" customFormat="1" ht="12" customHeight="1">
      <c r="B49" s="28"/>
      <c r="C49" s="28" t="s">
        <v>103</v>
      </c>
      <c r="D49" s="29" t="s">
        <v>0</v>
      </c>
      <c r="E49" s="29">
        <v>0.37</v>
      </c>
      <c r="F49" s="24"/>
      <c r="G49" s="4"/>
      <c r="H49" s="4"/>
      <c r="I49" s="4"/>
      <c r="J49" s="4"/>
      <c r="K49" s="4"/>
      <c r="L49" s="4"/>
    </row>
    <row r="50" spans="2:12" s="18" customFormat="1" ht="12" customHeight="1">
      <c r="B50" s="28"/>
      <c r="C50" s="28" t="s">
        <v>156</v>
      </c>
      <c r="D50" s="29">
        <v>0.27</v>
      </c>
      <c r="E50" s="29">
        <v>0.19</v>
      </c>
      <c r="F50" s="24"/>
      <c r="G50" s="4"/>
      <c r="H50" s="4"/>
      <c r="I50" s="4"/>
      <c r="J50" s="4"/>
      <c r="K50" s="4"/>
      <c r="L50" s="4"/>
    </row>
    <row r="51" spans="1:12" s="18" customFormat="1" ht="12" customHeight="1">
      <c r="A51" s="8"/>
      <c r="B51" s="28"/>
      <c r="C51" s="28"/>
      <c r="D51" s="29"/>
      <c r="E51" s="29"/>
      <c r="F51" s="24"/>
      <c r="G51" s="4"/>
      <c r="H51" s="4"/>
      <c r="I51" s="4"/>
      <c r="J51" s="4"/>
      <c r="K51" s="4"/>
      <c r="L51" s="4"/>
    </row>
    <row r="52" spans="2:12" s="18" customFormat="1" ht="12" customHeight="1">
      <c r="B52" s="28"/>
      <c r="C52" s="18" t="s">
        <v>134</v>
      </c>
      <c r="D52" s="27">
        <v>3.85</v>
      </c>
      <c r="E52" s="27">
        <v>4.93</v>
      </c>
      <c r="F52" s="24"/>
      <c r="G52" s="4"/>
      <c r="H52" s="4"/>
      <c r="I52" s="4"/>
      <c r="J52" s="4"/>
      <c r="K52" s="4"/>
      <c r="L52" s="4"/>
    </row>
    <row r="53" spans="2:12" s="18" customFormat="1" ht="12" customHeight="1">
      <c r="B53" s="28"/>
      <c r="C53" s="4" t="s">
        <v>182</v>
      </c>
      <c r="D53" s="27">
        <v>2.67</v>
      </c>
      <c r="E53" s="27">
        <v>3.457</v>
      </c>
      <c r="F53" s="24"/>
      <c r="G53" s="4"/>
      <c r="H53" s="4"/>
      <c r="I53" s="4"/>
      <c r="J53" s="4"/>
      <c r="K53" s="4"/>
      <c r="L53" s="4"/>
    </row>
    <row r="54" spans="2:12" s="18" customFormat="1" ht="12" customHeight="1">
      <c r="B54" s="28"/>
      <c r="C54" s="18" t="s">
        <v>135</v>
      </c>
      <c r="D54" s="27">
        <v>3.17</v>
      </c>
      <c r="E54" s="27">
        <v>3.339</v>
      </c>
      <c r="F54" s="24"/>
      <c r="G54" s="4"/>
      <c r="H54" s="4"/>
      <c r="I54" s="4"/>
      <c r="J54" s="4"/>
      <c r="K54" s="4"/>
      <c r="L54" s="4"/>
    </row>
    <row r="55" spans="3:12" s="18" customFormat="1" ht="12" customHeight="1">
      <c r="C55" s="18" t="s">
        <v>104</v>
      </c>
      <c r="D55" s="29">
        <v>1.91</v>
      </c>
      <c r="E55" s="29">
        <v>2.41</v>
      </c>
      <c r="F55" s="24"/>
      <c r="G55" s="4"/>
      <c r="H55" s="4"/>
      <c r="I55" s="4"/>
      <c r="J55" s="4"/>
      <c r="K55" s="4"/>
      <c r="L55" s="4"/>
    </row>
    <row r="56" spans="3:12" s="18" customFormat="1" ht="12" customHeight="1">
      <c r="C56" s="4"/>
      <c r="D56" s="34"/>
      <c r="E56" s="34"/>
      <c r="F56" s="4"/>
      <c r="G56" s="4"/>
      <c r="H56" s="4"/>
      <c r="I56" s="4"/>
      <c r="J56" s="4"/>
      <c r="K56" s="4"/>
      <c r="L56" s="4"/>
    </row>
    <row r="57" spans="4:5" ht="12" customHeight="1">
      <c r="D57" s="34"/>
      <c r="E57" s="34"/>
    </row>
    <row r="58" ht="14.55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1:2" ht="12" customHeight="1">
      <c r="A65" s="35"/>
      <c r="B65" s="35"/>
    </row>
    <row r="66" spans="1:2" ht="12" customHeight="1">
      <c r="A66" s="35"/>
      <c r="B66" s="35"/>
    </row>
    <row r="67" spans="1:3" ht="12" customHeight="1">
      <c r="A67" s="35"/>
      <c r="B67" s="35"/>
      <c r="C67" s="30"/>
    </row>
    <row r="68" spans="1:3" ht="12" customHeight="1">
      <c r="A68" s="2" t="s">
        <v>6</v>
      </c>
      <c r="B68" s="35"/>
      <c r="C68" s="17" t="s">
        <v>76</v>
      </c>
    </row>
    <row r="69" spans="1:2" ht="12" customHeight="1">
      <c r="A69" s="4" t="s">
        <v>25</v>
      </c>
      <c r="B69" s="35"/>
    </row>
    <row r="70" spans="2:3" ht="12" customHeight="1">
      <c r="B70" s="35"/>
      <c r="C70" s="35"/>
    </row>
    <row r="71" spans="3:9" ht="12">
      <c r="C71" s="35"/>
      <c r="G71" s="16"/>
      <c r="H71" s="16"/>
      <c r="I71" s="16"/>
    </row>
    <row r="72" spans="1:6" ht="12">
      <c r="A72" s="4" t="s">
        <v>24</v>
      </c>
      <c r="F72" s="16"/>
    </row>
    <row r="73" ht="16.2" customHeight="1">
      <c r="A73" s="14" t="s">
        <v>162</v>
      </c>
    </row>
    <row r="74" ht="12" customHeight="1">
      <c r="A74" s="4" t="s">
        <v>100</v>
      </c>
    </row>
    <row r="75" ht="12" customHeight="1">
      <c r="A75" s="4" t="s">
        <v>163</v>
      </c>
    </row>
    <row r="76" ht="12" customHeight="1">
      <c r="A76" s="4" t="s">
        <v>158</v>
      </c>
    </row>
    <row r="77" ht="12" customHeight="1">
      <c r="A77" s="30" t="s">
        <v>102</v>
      </c>
    </row>
    <row r="78" ht="12" customHeight="1">
      <c r="A78" s="30" t="s">
        <v>159</v>
      </c>
    </row>
    <row r="79" ht="12" customHeight="1">
      <c r="A79" s="30" t="s">
        <v>161</v>
      </c>
    </row>
    <row r="80" ht="12">
      <c r="A80" s="30" t="s">
        <v>160</v>
      </c>
    </row>
    <row r="81" ht="15.6">
      <c r="A81" s="30" t="s">
        <v>183</v>
      </c>
    </row>
    <row r="82" ht="12">
      <c r="A82" s="30" t="s">
        <v>71</v>
      </c>
    </row>
    <row r="83" ht="12">
      <c r="A83" s="17" t="s">
        <v>76</v>
      </c>
    </row>
  </sheetData>
  <conditionalFormatting sqref="C30">
    <cfRule type="top10" priority="41" dxfId="0" rank="3"/>
  </conditionalFormatting>
  <conditionalFormatting sqref="C38">
    <cfRule type="top10" priority="36" dxfId="0" rank="3"/>
  </conditionalFormatting>
  <conditionalFormatting sqref="C17">
    <cfRule type="top10" priority="35" dxfId="0" rank="3"/>
  </conditionalFormatting>
  <conditionalFormatting sqref="C24">
    <cfRule type="top10" priority="33" dxfId="0" rank="3"/>
  </conditionalFormatting>
  <conditionalFormatting sqref="C39:C40 C31 C22:C23 C33">
    <cfRule type="top10" priority="119" dxfId="0" rank="3"/>
  </conditionalFormatting>
  <conditionalFormatting sqref="C34">
    <cfRule type="top10" priority="19" dxfId="0" rank="3"/>
  </conditionalFormatting>
  <conditionalFormatting sqref="C19">
    <cfRule type="top10" priority="18" dxfId="0" rank="3"/>
  </conditionalFormatting>
  <conditionalFormatting sqref="C25">
    <cfRule type="top10" priority="17" dxfId="0" rank="3"/>
  </conditionalFormatting>
  <conditionalFormatting sqref="C32">
    <cfRule type="top10" priority="16" dxfId="0" rank="3"/>
  </conditionalFormatting>
  <conditionalFormatting sqref="C16">
    <cfRule type="top10" priority="15" dxfId="0" rank="3"/>
  </conditionalFormatting>
  <conditionalFormatting sqref="C18">
    <cfRule type="top10" priority="14" dxfId="0" rank="3"/>
  </conditionalFormatting>
  <conditionalFormatting sqref="C20:C21">
    <cfRule type="top10" priority="13" dxfId="0" rank="3"/>
  </conditionalFormatting>
  <conditionalFormatting sqref="C37">
    <cfRule type="top10" priority="10" dxfId="0" rank="3"/>
  </conditionalFormatting>
  <conditionalFormatting sqref="C14">
    <cfRule type="top10" priority="9" dxfId="0" rank="3"/>
  </conditionalFormatting>
  <conditionalFormatting sqref="C26">
    <cfRule type="top10" priority="6" dxfId="0" rank="3"/>
  </conditionalFormatting>
  <conditionalFormatting sqref="C27">
    <cfRule type="top10" priority="5" dxfId="0" rank="3"/>
  </conditionalFormatting>
  <conditionalFormatting sqref="C28">
    <cfRule type="top10" priority="4" dxfId="0" rank="3"/>
  </conditionalFormatting>
  <conditionalFormatting sqref="C29">
    <cfRule type="top10" priority="3" dxfId="0" rank="3"/>
  </conditionalFormatting>
  <conditionalFormatting sqref="C35">
    <cfRule type="top10" priority="2" dxfId="0" rank="3"/>
  </conditionalFormatting>
  <conditionalFormatting sqref="C36">
    <cfRule type="top10" priority="1" dxfId="0" rank="3"/>
  </conditionalFormatting>
  <conditionalFormatting sqref="B22:B40">
    <cfRule type="top10" priority="237" dxfId="0" rank="3"/>
  </conditionalFormatting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showGridLines="0" workbookViewId="0" topLeftCell="A1">
      <selection activeCell="A4" sqref="A4"/>
    </sheetView>
  </sheetViews>
  <sheetFormatPr defaultColWidth="8.8515625" defaultRowHeight="12"/>
  <cols>
    <col min="1" max="2" width="9.140625" style="14" customWidth="1"/>
    <col min="3" max="3" width="30.8515625" style="14" customWidth="1"/>
    <col min="4" max="11" width="9.140625" style="14" customWidth="1"/>
    <col min="12" max="12" width="8.140625" style="14" customWidth="1"/>
    <col min="13" max="13" width="7.7109375" style="14" customWidth="1"/>
    <col min="14" max="16384" width="8.8515625" style="14" customWidth="1"/>
  </cols>
  <sheetData>
    <row r="1" spans="1:3" ht="12.75">
      <c r="A1" s="36"/>
      <c r="C1" s="37"/>
    </row>
    <row r="2" spans="1:3" s="5" customFormat="1" ht="12.75">
      <c r="A2" s="38"/>
      <c r="C2" s="39"/>
    </row>
    <row r="3" s="5" customFormat="1" ht="12.75">
      <c r="C3" s="2" t="s">
        <v>17</v>
      </c>
    </row>
    <row r="4" s="5" customFormat="1" ht="12.75">
      <c r="C4" s="5" t="s">
        <v>38</v>
      </c>
    </row>
    <row r="5" s="5" customFormat="1" ht="12.75"/>
    <row r="6" s="7" customFormat="1" ht="12.75">
      <c r="C6" s="7" t="s">
        <v>177</v>
      </c>
    </row>
    <row r="7" s="9" customFormat="1" ht="12.75">
      <c r="C7" s="9" t="s">
        <v>23</v>
      </c>
    </row>
    <row r="8" ht="12.75"/>
    <row r="9" ht="12.75"/>
    <row r="10" spans="3:14" s="18" customFormat="1" ht="12" customHeight="1">
      <c r="C10" s="21"/>
      <c r="D10" s="40">
        <v>2012</v>
      </c>
      <c r="E10" s="41">
        <v>2013</v>
      </c>
      <c r="F10" s="41">
        <v>2014</v>
      </c>
      <c r="G10" s="41">
        <v>2015</v>
      </c>
      <c r="H10" s="41">
        <v>2016</v>
      </c>
      <c r="I10" s="41">
        <v>2017</v>
      </c>
      <c r="J10" s="41">
        <v>2018</v>
      </c>
      <c r="K10" s="18">
        <v>2019</v>
      </c>
      <c r="L10" s="41">
        <v>2020</v>
      </c>
      <c r="M10" s="18">
        <v>2021</v>
      </c>
      <c r="N10" s="18">
        <v>2022</v>
      </c>
    </row>
    <row r="11" spans="3:14" s="18" customFormat="1" ht="12" customHeight="1">
      <c r="C11" s="18" t="s">
        <v>64</v>
      </c>
      <c r="D11" s="23">
        <v>1.32</v>
      </c>
      <c r="E11" s="23">
        <v>1.34</v>
      </c>
      <c r="F11" s="23">
        <v>1.35</v>
      </c>
      <c r="G11" s="23">
        <v>1.37</v>
      </c>
      <c r="H11" s="23">
        <v>1.39</v>
      </c>
      <c r="I11" s="23">
        <v>1.43</v>
      </c>
      <c r="J11" s="23">
        <v>1.45</v>
      </c>
      <c r="K11" s="23">
        <v>1.48</v>
      </c>
      <c r="L11" s="23">
        <v>1.51</v>
      </c>
      <c r="M11" s="18">
        <v>1.5</v>
      </c>
      <c r="N11" s="18">
        <v>1.48</v>
      </c>
    </row>
    <row r="12" spans="3:14" ht="12" customHeight="1">
      <c r="C12" s="14" t="s">
        <v>65</v>
      </c>
      <c r="D12" s="23">
        <v>0.27</v>
      </c>
      <c r="E12" s="23">
        <v>0.26</v>
      </c>
      <c r="F12" s="23">
        <v>0.26</v>
      </c>
      <c r="G12" s="23">
        <v>0.26</v>
      </c>
      <c r="H12" s="23">
        <v>0.25</v>
      </c>
      <c r="I12" s="23">
        <v>0.25</v>
      </c>
      <c r="J12" s="23">
        <v>0.25</v>
      </c>
      <c r="K12" s="23">
        <v>0.25</v>
      </c>
      <c r="L12" s="23">
        <v>0.27</v>
      </c>
      <c r="M12" s="23">
        <v>0.26</v>
      </c>
      <c r="N12" s="14">
        <v>0.24</v>
      </c>
    </row>
    <row r="13" spans="3:14" ht="12" customHeight="1">
      <c r="C13" s="14" t="s">
        <v>66</v>
      </c>
      <c r="D13" s="23">
        <v>0.48</v>
      </c>
      <c r="E13" s="23">
        <v>0.48</v>
      </c>
      <c r="F13" s="23">
        <v>0.48</v>
      </c>
      <c r="G13" s="23">
        <v>0.47</v>
      </c>
      <c r="H13" s="23">
        <v>0.47</v>
      </c>
      <c r="I13" s="23">
        <v>0.47</v>
      </c>
      <c r="J13" s="23">
        <v>0.47</v>
      </c>
      <c r="K13" s="23">
        <v>0.47</v>
      </c>
      <c r="L13" s="23">
        <v>0.5</v>
      </c>
      <c r="M13" s="23">
        <v>0.49</v>
      </c>
      <c r="N13" s="14">
        <v>0.48</v>
      </c>
    </row>
    <row r="14" spans="3:14" ht="12" customHeight="1">
      <c r="C14" s="14" t="s">
        <v>67</v>
      </c>
      <c r="D14" s="23">
        <v>0.02</v>
      </c>
      <c r="E14" s="23">
        <v>0.01</v>
      </c>
      <c r="F14" s="23">
        <v>0.01</v>
      </c>
      <c r="G14" s="23">
        <v>0.01</v>
      </c>
      <c r="H14" s="23">
        <v>0.01</v>
      </c>
      <c r="I14" s="23">
        <v>0.01</v>
      </c>
      <c r="J14" s="23">
        <v>0.01</v>
      </c>
      <c r="K14" s="23">
        <v>0.01</v>
      </c>
      <c r="L14" s="23">
        <v>0.01</v>
      </c>
      <c r="M14" s="23">
        <v>0.01</v>
      </c>
      <c r="N14" s="14">
        <v>0.03</v>
      </c>
    </row>
    <row r="15" spans="4:10" ht="12" customHeight="1">
      <c r="D15" s="42"/>
      <c r="E15" s="42"/>
      <c r="F15" s="42"/>
      <c r="G15" s="42"/>
      <c r="H15" s="42"/>
      <c r="I15" s="42"/>
      <c r="J15" s="42"/>
    </row>
    <row r="16" spans="3:11" ht="16.2" customHeight="1">
      <c r="C16" s="14" t="s">
        <v>178</v>
      </c>
      <c r="D16" s="42"/>
      <c r="E16" s="42"/>
      <c r="F16" s="42"/>
      <c r="G16" s="42"/>
      <c r="H16" s="42"/>
      <c r="I16" s="42"/>
      <c r="J16" s="42"/>
      <c r="K16" s="42"/>
    </row>
    <row r="17" ht="12" customHeight="1"/>
    <row r="18" ht="12" customHeight="1">
      <c r="C18" s="43" t="s">
        <v>77</v>
      </c>
    </row>
    <row r="19" ht="12" customHeight="1"/>
    <row r="20" ht="12" customHeight="1">
      <c r="A20" s="5" t="s">
        <v>6</v>
      </c>
    </row>
    <row r="21" ht="12.75">
      <c r="A21" s="14" t="s">
        <v>19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7:9" ht="12.75">
      <c r="G53" s="42"/>
      <c r="H53" s="42"/>
      <c r="I53" s="42"/>
    </row>
    <row r="54" ht="12.75"/>
    <row r="55" spans="5:8" ht="16.2" customHeight="1">
      <c r="E55" s="14" t="s">
        <v>178</v>
      </c>
      <c r="F55" s="42"/>
      <c r="G55" s="42"/>
      <c r="H55" s="42"/>
    </row>
    <row r="56" ht="12.75"/>
    <row r="57" ht="12.75">
      <c r="E57" s="43" t="s">
        <v>77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9"/>
  <sheetViews>
    <sheetView showGridLines="0" workbookViewId="0" topLeftCell="J11">
      <selection activeCell="AR35" sqref="AR35"/>
    </sheetView>
  </sheetViews>
  <sheetFormatPr defaultColWidth="8.8515625" defaultRowHeight="12"/>
  <cols>
    <col min="1" max="2" width="9.140625" style="14" customWidth="1"/>
    <col min="3" max="3" width="23.8515625" style="14" customWidth="1"/>
    <col min="4" max="4" width="13.140625" style="14" customWidth="1"/>
    <col min="5" max="5" width="16.421875" style="14" customWidth="1"/>
    <col min="6" max="6" width="14.7109375" style="14" customWidth="1"/>
    <col min="7" max="7" width="16.421875" style="14" customWidth="1"/>
    <col min="8" max="16384" width="8.8515625" style="14" customWidth="1"/>
  </cols>
  <sheetData>
    <row r="1" spans="1:3" ht="12.75">
      <c r="A1" s="36"/>
      <c r="C1" s="37"/>
    </row>
    <row r="2" spans="1:3" s="5" customFormat="1" ht="12.75">
      <c r="A2" s="38"/>
      <c r="C2" s="39"/>
    </row>
    <row r="3" s="5" customFormat="1" ht="12.75">
      <c r="C3" s="2" t="s">
        <v>17</v>
      </c>
    </row>
    <row r="4" s="5" customFormat="1" ht="12.75">
      <c r="C4" s="5" t="s">
        <v>38</v>
      </c>
    </row>
    <row r="5" s="5" customFormat="1" ht="12.75"/>
    <row r="6" s="7" customFormat="1" ht="12.75">
      <c r="C6" s="7" t="s">
        <v>114</v>
      </c>
    </row>
    <row r="7" s="9" customFormat="1" ht="12.75">
      <c r="C7" s="9" t="s">
        <v>61</v>
      </c>
    </row>
    <row r="8" ht="12.75"/>
    <row r="9" ht="12.75"/>
    <row r="10" spans="3:9" s="18" customFormat="1" ht="12" customHeight="1">
      <c r="C10" s="21"/>
      <c r="I10" s="14"/>
    </row>
    <row r="11" spans="3:9" s="18" customFormat="1" ht="38.25">
      <c r="C11" s="21"/>
      <c r="D11" s="44" t="s">
        <v>7</v>
      </c>
      <c r="E11" s="45" t="s">
        <v>8</v>
      </c>
      <c r="F11" s="44" t="s">
        <v>9</v>
      </c>
      <c r="G11" s="44" t="s">
        <v>13</v>
      </c>
      <c r="H11" s="46" t="s">
        <v>35</v>
      </c>
      <c r="I11" s="14"/>
    </row>
    <row r="12" spans="3:11" s="18" customFormat="1" ht="12" customHeight="1">
      <c r="C12" s="18" t="s">
        <v>68</v>
      </c>
      <c r="D12" s="23">
        <v>1.48</v>
      </c>
      <c r="E12" s="23">
        <v>0.24</v>
      </c>
      <c r="F12" s="23">
        <v>0.48</v>
      </c>
      <c r="G12" s="23">
        <v>0.03</v>
      </c>
      <c r="H12" s="47">
        <f>SUM(D12:G12)</f>
        <v>2.23</v>
      </c>
      <c r="I12" s="28"/>
      <c r="J12" s="28"/>
      <c r="K12" s="28"/>
    </row>
    <row r="13" spans="3:11" s="18" customFormat="1" ht="12" customHeight="1">
      <c r="C13" s="18" t="s">
        <v>105</v>
      </c>
      <c r="D13" s="23">
        <v>1.5</v>
      </c>
      <c r="E13" s="23">
        <v>0.26</v>
      </c>
      <c r="F13" s="23">
        <v>0.48</v>
      </c>
      <c r="G13" s="23">
        <v>0.04</v>
      </c>
      <c r="H13" s="47">
        <f>SUM(D13:G13)</f>
        <v>2.2800000000000002</v>
      </c>
      <c r="I13" s="28"/>
      <c r="J13" s="28"/>
      <c r="K13" s="28"/>
    </row>
    <row r="14" spans="4:11" s="18" customFormat="1" ht="12" customHeight="1">
      <c r="D14" s="23"/>
      <c r="E14" s="23"/>
      <c r="F14" s="23"/>
      <c r="G14" s="29"/>
      <c r="H14" s="47"/>
      <c r="I14" s="28"/>
      <c r="J14" s="28"/>
      <c r="K14" s="28"/>
    </row>
    <row r="15" spans="3:11" s="18" customFormat="1" ht="12" customHeight="1">
      <c r="C15" s="18" t="s">
        <v>137</v>
      </c>
      <c r="D15" s="23">
        <v>2.53</v>
      </c>
      <c r="E15" s="23">
        <v>0.31</v>
      </c>
      <c r="F15" s="23">
        <v>0.59</v>
      </c>
      <c r="G15" s="29">
        <v>0.02</v>
      </c>
      <c r="H15" s="47">
        <f>SUM(D15:G15)</f>
        <v>3.4499999999999997</v>
      </c>
      <c r="I15" s="28"/>
      <c r="J15" s="28"/>
      <c r="K15" s="28"/>
    </row>
    <row r="16" spans="3:11" s="18" customFormat="1" ht="12" customHeight="1">
      <c r="C16" s="8" t="s">
        <v>45</v>
      </c>
      <c r="D16" s="23">
        <v>2.51</v>
      </c>
      <c r="E16" s="23">
        <v>0.14</v>
      </c>
      <c r="F16" s="23">
        <v>0.75</v>
      </c>
      <c r="G16" s="29">
        <v>0</v>
      </c>
      <c r="H16" s="47">
        <f>SUM(D16:G16)</f>
        <v>3.4</v>
      </c>
      <c r="I16" s="28"/>
      <c r="J16" s="28"/>
      <c r="K16" s="28"/>
    </row>
    <row r="17" spans="2:12" s="18" customFormat="1" ht="12" customHeight="1">
      <c r="B17" s="48"/>
      <c r="C17" s="8" t="s">
        <v>148</v>
      </c>
      <c r="D17" s="23">
        <v>2.2</v>
      </c>
      <c r="E17" s="23">
        <v>0.24</v>
      </c>
      <c r="F17" s="23">
        <v>0.74</v>
      </c>
      <c r="G17" s="29">
        <v>0.02</v>
      </c>
      <c r="H17" s="47">
        <f>SUM(D17:G17)</f>
        <v>3.2000000000000006</v>
      </c>
      <c r="I17" s="28"/>
      <c r="J17" s="28"/>
      <c r="K17" s="28"/>
      <c r="L17" s="28"/>
    </row>
    <row r="18" spans="2:12" s="18" customFormat="1" ht="12" customHeight="1">
      <c r="B18" s="48"/>
      <c r="C18" s="8" t="s">
        <v>140</v>
      </c>
      <c r="D18" s="23">
        <v>2.11</v>
      </c>
      <c r="E18" s="23">
        <v>0.37</v>
      </c>
      <c r="F18" s="23">
        <v>0.57</v>
      </c>
      <c r="G18" s="29">
        <v>0.07</v>
      </c>
      <c r="H18" s="47">
        <f>SUM(D18:F18)</f>
        <v>3.05</v>
      </c>
      <c r="I18" s="28"/>
      <c r="J18" s="28"/>
      <c r="K18" s="28"/>
      <c r="L18" s="28"/>
    </row>
    <row r="19" spans="2:12" s="18" customFormat="1" ht="12" customHeight="1">
      <c r="B19" s="48"/>
      <c r="C19" s="8" t="s">
        <v>4</v>
      </c>
      <c r="D19" s="23">
        <v>2.01</v>
      </c>
      <c r="E19" s="23">
        <v>0.22</v>
      </c>
      <c r="F19" s="23">
        <v>0.71</v>
      </c>
      <c r="G19" s="29">
        <v>0.02</v>
      </c>
      <c r="H19" s="47">
        <f aca="true" t="shared" si="0" ref="H19:H24">SUM(D19:G19)</f>
        <v>2.96</v>
      </c>
      <c r="I19" s="28"/>
      <c r="J19" s="28"/>
      <c r="K19" s="28"/>
      <c r="L19" s="28"/>
    </row>
    <row r="20" spans="2:12" s="18" customFormat="1" ht="12" customHeight="1">
      <c r="B20" s="48"/>
      <c r="C20" s="8" t="s">
        <v>179</v>
      </c>
      <c r="D20" s="23">
        <v>1.716</v>
      </c>
      <c r="E20" s="23">
        <v>0.094</v>
      </c>
      <c r="F20" s="23">
        <v>0.942</v>
      </c>
      <c r="G20" s="29">
        <v>0.01</v>
      </c>
      <c r="H20" s="47">
        <f t="shared" si="0"/>
        <v>2.7619999999999996</v>
      </c>
      <c r="I20" s="28"/>
      <c r="J20" s="28"/>
      <c r="K20" s="28"/>
      <c r="L20" s="28" t="s">
        <v>10</v>
      </c>
    </row>
    <row r="21" spans="2:12" s="18" customFormat="1" ht="12" customHeight="1">
      <c r="B21" s="48"/>
      <c r="C21" s="8" t="s">
        <v>81</v>
      </c>
      <c r="D21" s="23">
        <v>1.56</v>
      </c>
      <c r="E21" s="23">
        <v>0.11</v>
      </c>
      <c r="F21" s="23">
        <v>0.63</v>
      </c>
      <c r="G21" s="29">
        <v>0</v>
      </c>
      <c r="H21" s="47">
        <f aca="true" t="shared" si="1" ref="H21">SUM(D21:G21)</f>
        <v>2.3000000000000003</v>
      </c>
      <c r="I21" s="28"/>
      <c r="J21" s="28"/>
      <c r="K21" s="28"/>
      <c r="L21" s="28"/>
    </row>
    <row r="22" spans="2:12" s="18" customFormat="1" ht="12" customHeight="1">
      <c r="B22" s="48"/>
      <c r="C22" s="8" t="s">
        <v>151</v>
      </c>
      <c r="D22" s="23">
        <v>1.48</v>
      </c>
      <c r="E22" s="23">
        <v>0.33</v>
      </c>
      <c r="F22" s="23">
        <v>0.27</v>
      </c>
      <c r="G22" s="29">
        <v>0.02</v>
      </c>
      <c r="H22" s="47">
        <f t="shared" si="0"/>
        <v>2.1</v>
      </c>
      <c r="I22" s="28"/>
      <c r="J22" s="28"/>
      <c r="K22" s="28"/>
      <c r="L22" s="28"/>
    </row>
    <row r="23" spans="2:12" s="18" customFormat="1" ht="12" customHeight="1">
      <c r="B23" s="48"/>
      <c r="C23" s="8" t="s">
        <v>144</v>
      </c>
      <c r="D23" s="31">
        <v>1.43</v>
      </c>
      <c r="E23" s="23">
        <v>0.25</v>
      </c>
      <c r="F23" s="23">
        <v>0.45</v>
      </c>
      <c r="G23" s="33">
        <v>0.04</v>
      </c>
      <c r="H23" s="49">
        <f t="shared" si="0"/>
        <v>2.17</v>
      </c>
      <c r="I23" s="28"/>
      <c r="J23" s="28"/>
      <c r="K23" s="28"/>
      <c r="L23" s="28"/>
    </row>
    <row r="24" spans="2:12" s="18" customFormat="1" ht="12" customHeight="1">
      <c r="B24" s="48"/>
      <c r="C24" s="8" t="s">
        <v>138</v>
      </c>
      <c r="D24" s="23">
        <v>1.26</v>
      </c>
      <c r="E24" s="23">
        <v>0.31</v>
      </c>
      <c r="F24" s="23">
        <v>0.38</v>
      </c>
      <c r="G24" s="29">
        <v>0.01</v>
      </c>
      <c r="H24" s="47">
        <f t="shared" si="0"/>
        <v>1.9600000000000002</v>
      </c>
      <c r="I24" s="28"/>
      <c r="J24" s="28"/>
      <c r="K24" s="28"/>
      <c r="L24" s="28"/>
    </row>
    <row r="25" spans="2:12" s="18" customFormat="1" ht="12" customHeight="1">
      <c r="B25" s="48"/>
      <c r="C25" s="8" t="s">
        <v>150</v>
      </c>
      <c r="D25" s="23">
        <v>1.06</v>
      </c>
      <c r="E25" s="23">
        <v>0.07</v>
      </c>
      <c r="F25" s="23">
        <v>0.53</v>
      </c>
      <c r="G25" s="29">
        <v>0.04</v>
      </c>
      <c r="H25" s="47">
        <f>SUM(D25:G25)</f>
        <v>1.7000000000000002</v>
      </c>
      <c r="I25" s="28"/>
      <c r="J25" s="28"/>
      <c r="K25" s="28"/>
      <c r="L25" s="28"/>
    </row>
    <row r="26" spans="2:12" s="18" customFormat="1" ht="12" customHeight="1">
      <c r="B26" s="48"/>
      <c r="C26" s="8" t="s">
        <v>141</v>
      </c>
      <c r="D26" s="23">
        <v>1</v>
      </c>
      <c r="E26" s="23">
        <v>0.18</v>
      </c>
      <c r="F26" s="23">
        <v>0.59</v>
      </c>
      <c r="G26" s="29">
        <v>0.01</v>
      </c>
      <c r="H26" s="47">
        <f>SUM(D26:G26)</f>
        <v>1.78</v>
      </c>
      <c r="I26" s="28"/>
      <c r="J26" s="28"/>
      <c r="K26" s="28"/>
      <c r="L26" s="28"/>
    </row>
    <row r="27" spans="2:12" s="18" customFormat="1" ht="12" customHeight="1">
      <c r="B27" s="48"/>
      <c r="C27" s="8" t="s">
        <v>48</v>
      </c>
      <c r="D27" s="23">
        <v>1</v>
      </c>
      <c r="E27" s="23">
        <v>0.17</v>
      </c>
      <c r="F27" s="23">
        <v>0.21</v>
      </c>
      <c r="G27" s="29" t="s">
        <v>0</v>
      </c>
      <c r="H27" s="47">
        <f>SUM(D27:F27)</f>
        <v>1.38</v>
      </c>
      <c r="I27" s="28"/>
      <c r="J27" s="28"/>
      <c r="K27" s="28"/>
      <c r="L27" s="28"/>
    </row>
    <row r="28" spans="2:12" s="18" customFormat="1" ht="12" customHeight="1">
      <c r="B28" s="48"/>
      <c r="C28" s="8" t="s">
        <v>149</v>
      </c>
      <c r="D28" s="23">
        <v>0.96</v>
      </c>
      <c r="E28" s="23">
        <v>0.03</v>
      </c>
      <c r="F28" s="23">
        <v>0.47</v>
      </c>
      <c r="G28" s="29">
        <v>0</v>
      </c>
      <c r="H28" s="47">
        <f>SUM(D28:G28)</f>
        <v>1.46</v>
      </c>
      <c r="I28" s="28"/>
      <c r="J28" s="28"/>
      <c r="K28" s="28"/>
      <c r="L28" s="28"/>
    </row>
    <row r="29" spans="2:12" s="18" customFormat="1" ht="12" customHeight="1">
      <c r="B29" s="48"/>
      <c r="C29" s="8" t="s">
        <v>142</v>
      </c>
      <c r="D29" s="23">
        <v>0.81</v>
      </c>
      <c r="E29" s="23">
        <v>0.25</v>
      </c>
      <c r="F29" s="23">
        <v>0.37</v>
      </c>
      <c r="G29" s="29">
        <v>0</v>
      </c>
      <c r="H29" s="47">
        <f>SUM(D29:G29)</f>
        <v>1.4300000000000002</v>
      </c>
      <c r="I29" s="28"/>
      <c r="J29" s="28"/>
      <c r="K29" s="28"/>
      <c r="L29" s="28"/>
    </row>
    <row r="30" spans="2:12" s="18" customFormat="1" ht="12" customHeight="1">
      <c r="B30" s="48"/>
      <c r="C30" s="8" t="s">
        <v>5</v>
      </c>
      <c r="D30" s="23">
        <v>0.78</v>
      </c>
      <c r="E30" s="23">
        <v>0.25</v>
      </c>
      <c r="F30" s="23">
        <v>0.4</v>
      </c>
      <c r="G30" s="29">
        <v>0</v>
      </c>
      <c r="H30" s="47">
        <f>SUM(D30:G30)</f>
        <v>1.4300000000000002</v>
      </c>
      <c r="I30" s="28"/>
      <c r="J30" s="28"/>
      <c r="K30" s="28"/>
      <c r="L30" s="28"/>
    </row>
    <row r="31" spans="2:12" s="18" customFormat="1" ht="12" customHeight="1">
      <c r="B31" s="48"/>
      <c r="C31" s="8" t="s">
        <v>145</v>
      </c>
      <c r="D31" s="23">
        <v>0.78</v>
      </c>
      <c r="E31" s="23">
        <v>0.2</v>
      </c>
      <c r="F31" s="23">
        <v>0.33</v>
      </c>
      <c r="G31" s="29">
        <v>0.03</v>
      </c>
      <c r="H31" s="47">
        <f>SUM(D31:G31)</f>
        <v>1.34</v>
      </c>
      <c r="I31" s="28"/>
      <c r="J31" s="28"/>
      <c r="K31" s="28"/>
      <c r="L31" s="28"/>
    </row>
    <row r="32" spans="2:12" s="18" customFormat="1" ht="12" customHeight="1">
      <c r="B32" s="48"/>
      <c r="C32" s="8" t="s">
        <v>106</v>
      </c>
      <c r="D32" s="23">
        <v>0.77</v>
      </c>
      <c r="E32" s="23">
        <v>0.04</v>
      </c>
      <c r="F32" s="23">
        <v>0.16</v>
      </c>
      <c r="G32" s="29" t="s">
        <v>0</v>
      </c>
      <c r="H32" s="47">
        <f>SUM(D32:F32)</f>
        <v>0.9700000000000001</v>
      </c>
      <c r="I32" s="28"/>
      <c r="J32" s="28"/>
      <c r="K32" s="28"/>
      <c r="L32" s="28"/>
    </row>
    <row r="33" spans="2:12" s="18" customFormat="1" ht="12" customHeight="1">
      <c r="B33" s="48"/>
      <c r="C33" s="8" t="s">
        <v>143</v>
      </c>
      <c r="D33" s="23">
        <v>0.73</v>
      </c>
      <c r="E33" s="23">
        <v>0.31</v>
      </c>
      <c r="F33" s="23">
        <v>0.44</v>
      </c>
      <c r="G33" s="29">
        <v>0.01</v>
      </c>
      <c r="H33" s="47">
        <f>SUM(D33:G33)</f>
        <v>1.49</v>
      </c>
      <c r="I33" s="28"/>
      <c r="J33" s="28"/>
      <c r="K33" s="28"/>
      <c r="L33" s="28"/>
    </row>
    <row r="34" spans="2:12" s="18" customFormat="1" ht="12" customHeight="1">
      <c r="B34" s="48"/>
      <c r="C34" s="8" t="s">
        <v>2</v>
      </c>
      <c r="D34" s="23">
        <v>0.56</v>
      </c>
      <c r="E34" s="23">
        <v>0.17</v>
      </c>
      <c r="F34" s="23">
        <v>0.25</v>
      </c>
      <c r="G34" s="29">
        <v>0</v>
      </c>
      <c r="H34" s="47">
        <f>SUM(D34:G34)</f>
        <v>0.9800000000000001</v>
      </c>
      <c r="I34" s="28"/>
      <c r="J34" s="28"/>
      <c r="K34" s="28"/>
      <c r="L34" s="28"/>
    </row>
    <row r="35" spans="2:12" s="18" customFormat="1" ht="12" customHeight="1">
      <c r="B35" s="48"/>
      <c r="C35" s="8" t="s">
        <v>139</v>
      </c>
      <c r="D35" s="23">
        <v>0.52</v>
      </c>
      <c r="E35" s="23">
        <v>0.19</v>
      </c>
      <c r="F35" s="23">
        <v>0.05</v>
      </c>
      <c r="G35" s="33">
        <v>0</v>
      </c>
      <c r="H35" s="49">
        <f>SUM(D35:G35)</f>
        <v>0.76</v>
      </c>
      <c r="I35" s="28"/>
      <c r="J35" s="28"/>
      <c r="K35" s="28"/>
      <c r="L35" s="28"/>
    </row>
    <row r="36" spans="2:12" s="18" customFormat="1" ht="12" customHeight="1">
      <c r="B36" s="48"/>
      <c r="C36" s="8" t="s">
        <v>49</v>
      </c>
      <c r="D36" s="23">
        <v>0.5</v>
      </c>
      <c r="E36" s="23">
        <v>0.15</v>
      </c>
      <c r="F36" s="23">
        <v>0.37</v>
      </c>
      <c r="G36" s="29" t="s">
        <v>0</v>
      </c>
      <c r="H36" s="47">
        <f>SUM(D36:F36)</f>
        <v>1.02</v>
      </c>
      <c r="I36" s="28"/>
      <c r="J36" s="28"/>
      <c r="K36" s="28"/>
      <c r="L36" s="28"/>
    </row>
    <row r="37" spans="2:12" s="18" customFormat="1" ht="12" customHeight="1">
      <c r="B37" s="48"/>
      <c r="C37" s="8" t="s">
        <v>147</v>
      </c>
      <c r="D37" s="23">
        <v>0.5</v>
      </c>
      <c r="E37" s="23">
        <v>0.24</v>
      </c>
      <c r="F37" s="23">
        <v>0.24</v>
      </c>
      <c r="G37" s="29">
        <v>0</v>
      </c>
      <c r="H37" s="47">
        <f>SUM(D37:F37)</f>
        <v>0.98</v>
      </c>
      <c r="I37" s="28"/>
      <c r="J37" s="28"/>
      <c r="K37" s="28"/>
      <c r="L37" s="28"/>
    </row>
    <row r="38" spans="2:12" s="18" customFormat="1" ht="12" customHeight="1">
      <c r="B38" s="48"/>
      <c r="C38" s="8" t="s">
        <v>37</v>
      </c>
      <c r="D38" s="23">
        <v>0.42</v>
      </c>
      <c r="E38" s="23">
        <v>0.01</v>
      </c>
      <c r="F38" s="23">
        <v>0.22</v>
      </c>
      <c r="G38" s="33" t="s">
        <v>0</v>
      </c>
      <c r="H38" s="49">
        <f>SUM(D38:F38)</f>
        <v>0.65</v>
      </c>
      <c r="I38" s="28"/>
      <c r="J38" s="28"/>
      <c r="K38" s="28"/>
      <c r="L38" s="28"/>
    </row>
    <row r="39" spans="2:12" s="18" customFormat="1" ht="12" customHeight="1">
      <c r="B39" s="48"/>
      <c r="C39" s="8" t="s">
        <v>146</v>
      </c>
      <c r="D39" s="23">
        <v>0.31</v>
      </c>
      <c r="E39" s="23">
        <v>0.05</v>
      </c>
      <c r="F39" s="23">
        <v>0.31</v>
      </c>
      <c r="G39" s="29">
        <v>0.1</v>
      </c>
      <c r="H39" s="47">
        <f>SUM(D39:G39)</f>
        <v>0.7699999999999999</v>
      </c>
      <c r="I39" s="28"/>
      <c r="J39" s="28"/>
      <c r="K39" s="28"/>
      <c r="L39" s="28"/>
    </row>
    <row r="40" spans="2:12" s="18" customFormat="1" ht="12" customHeight="1">
      <c r="B40" s="48"/>
      <c r="C40" s="8" t="s">
        <v>11</v>
      </c>
      <c r="D40" s="23">
        <v>0.28</v>
      </c>
      <c r="E40" s="23">
        <v>0.13</v>
      </c>
      <c r="F40" s="23">
        <v>0.04</v>
      </c>
      <c r="G40" s="29">
        <v>0</v>
      </c>
      <c r="H40" s="47">
        <f>SUM(D40:G40)</f>
        <v>0.45</v>
      </c>
      <c r="I40" s="28" t="s">
        <v>10</v>
      </c>
      <c r="J40" s="28" t="s">
        <v>10</v>
      </c>
      <c r="K40" s="28" t="s">
        <v>10</v>
      </c>
      <c r="L40" s="28" t="s">
        <v>10</v>
      </c>
    </row>
    <row r="41" spans="2:12" s="18" customFormat="1" ht="12" customHeight="1">
      <c r="B41" s="48"/>
      <c r="C41" s="8" t="s">
        <v>82</v>
      </c>
      <c r="D41" s="23">
        <v>0.27</v>
      </c>
      <c r="E41" s="23">
        <v>0.13</v>
      </c>
      <c r="F41" s="23">
        <v>0.35</v>
      </c>
      <c r="G41" s="29" t="s">
        <v>0</v>
      </c>
      <c r="H41" s="47">
        <f>SUM(D41:F41)</f>
        <v>0.75</v>
      </c>
      <c r="I41" s="28"/>
      <c r="J41" s="28"/>
      <c r="K41" s="28"/>
      <c r="L41" s="28"/>
    </row>
    <row r="42" spans="2:12" s="18" customFormat="1" ht="12" customHeight="1">
      <c r="B42" s="48"/>
      <c r="C42" s="8"/>
      <c r="D42" s="23"/>
      <c r="E42" s="23"/>
      <c r="F42" s="23"/>
      <c r="G42" s="29"/>
      <c r="H42" s="47"/>
      <c r="I42" s="28"/>
      <c r="J42" s="28"/>
      <c r="K42" s="28"/>
      <c r="L42" s="28"/>
    </row>
    <row r="43" spans="2:12" s="18" customFormat="1" ht="12" customHeight="1">
      <c r="B43" s="28"/>
      <c r="C43" s="28" t="s">
        <v>154</v>
      </c>
      <c r="D43" s="23">
        <v>2.26</v>
      </c>
      <c r="E43" s="23">
        <v>0.032</v>
      </c>
      <c r="F43" s="31">
        <v>0.93</v>
      </c>
      <c r="G43" s="33">
        <v>0.088</v>
      </c>
      <c r="H43" s="47">
        <f>SUM(D43:G43)</f>
        <v>3.31</v>
      </c>
      <c r="I43" s="28" t="s">
        <v>10</v>
      </c>
      <c r="J43" s="28"/>
      <c r="K43" s="28" t="s">
        <v>10</v>
      </c>
      <c r="L43" s="28" t="s">
        <v>10</v>
      </c>
    </row>
    <row r="44" spans="2:12" s="18" customFormat="1" ht="12" customHeight="1">
      <c r="B44" s="28"/>
      <c r="C44" s="28" t="s">
        <v>69</v>
      </c>
      <c r="D44" s="23">
        <v>1.92</v>
      </c>
      <c r="E44" s="23">
        <v>0.07</v>
      </c>
      <c r="F44" s="31">
        <v>0.66</v>
      </c>
      <c r="G44" s="33" t="s">
        <v>0</v>
      </c>
      <c r="H44" s="49">
        <f>SUM(D44:F44)</f>
        <v>2.65</v>
      </c>
      <c r="I44" s="28" t="s">
        <v>10</v>
      </c>
      <c r="J44" s="28" t="s">
        <v>10</v>
      </c>
      <c r="K44" s="28" t="s">
        <v>10</v>
      </c>
      <c r="L44" s="28" t="s">
        <v>10</v>
      </c>
    </row>
    <row r="45" spans="2:12" s="18" customFormat="1" ht="12" customHeight="1">
      <c r="B45" s="28"/>
      <c r="C45" s="28" t="s">
        <v>152</v>
      </c>
      <c r="D45" s="23">
        <v>0.88</v>
      </c>
      <c r="E45" s="23">
        <v>0.19</v>
      </c>
      <c r="F45" s="31">
        <v>0.52</v>
      </c>
      <c r="G45" s="33">
        <v>0</v>
      </c>
      <c r="H45" s="47">
        <f>SUM(D45:F45)</f>
        <v>1.59</v>
      </c>
      <c r="I45" s="28" t="s">
        <v>10</v>
      </c>
      <c r="J45" s="28" t="s">
        <v>10</v>
      </c>
      <c r="K45" s="28" t="s">
        <v>10</v>
      </c>
      <c r="L45" s="28" t="s">
        <v>10</v>
      </c>
    </row>
    <row r="46" spans="2:12" s="18" customFormat="1" ht="12" customHeight="1">
      <c r="B46" s="28"/>
      <c r="C46" s="28"/>
      <c r="D46" s="23"/>
      <c r="E46" s="23"/>
      <c r="F46" s="23"/>
      <c r="G46" s="29"/>
      <c r="H46" s="47"/>
      <c r="I46" s="28"/>
      <c r="J46" s="28"/>
      <c r="K46" s="28"/>
      <c r="L46" s="28"/>
    </row>
    <row r="47" spans="2:12" s="18" customFormat="1" ht="12" customHeight="1">
      <c r="B47" s="28"/>
      <c r="C47" s="28" t="s">
        <v>155</v>
      </c>
      <c r="D47" s="23">
        <v>0.861</v>
      </c>
      <c r="E47" s="23">
        <v>0.063</v>
      </c>
      <c r="F47" s="31">
        <v>0.479</v>
      </c>
      <c r="G47" s="33" t="s">
        <v>0</v>
      </c>
      <c r="H47" s="47">
        <f>SUM(D47:F47)</f>
        <v>1.403</v>
      </c>
      <c r="I47" s="28" t="s">
        <v>10</v>
      </c>
      <c r="J47" s="28" t="s">
        <v>10</v>
      </c>
      <c r="K47" s="28" t="s">
        <v>10</v>
      </c>
      <c r="L47" s="28" t="s">
        <v>10</v>
      </c>
    </row>
    <row r="48" spans="2:12" s="18" customFormat="1" ht="12" customHeight="1">
      <c r="B48" s="28"/>
      <c r="C48" s="28" t="s">
        <v>27</v>
      </c>
      <c r="D48" s="23">
        <v>0.42</v>
      </c>
      <c r="E48" s="23">
        <v>0.25</v>
      </c>
      <c r="F48" s="31">
        <v>0.29</v>
      </c>
      <c r="G48" s="33">
        <v>0</v>
      </c>
      <c r="H48" s="47">
        <f>SUM(D48:G48)</f>
        <v>0.96</v>
      </c>
      <c r="I48" s="28" t="s">
        <v>10</v>
      </c>
      <c r="J48" s="28" t="s">
        <v>10</v>
      </c>
      <c r="K48" s="28" t="s">
        <v>10</v>
      </c>
      <c r="L48" s="28" t="s">
        <v>10</v>
      </c>
    </row>
    <row r="49" spans="2:12" s="18" customFormat="1" ht="12" customHeight="1">
      <c r="B49" s="28"/>
      <c r="C49" s="28" t="s">
        <v>40</v>
      </c>
      <c r="D49" s="23">
        <v>0.19</v>
      </c>
      <c r="E49" s="23">
        <v>0.13</v>
      </c>
      <c r="F49" s="31">
        <v>0.17</v>
      </c>
      <c r="G49" s="33">
        <v>0.01</v>
      </c>
      <c r="H49" s="47">
        <f>SUM(D49:G49)</f>
        <v>0.5</v>
      </c>
      <c r="I49" s="28" t="s">
        <v>10</v>
      </c>
      <c r="J49" s="28" t="s">
        <v>10</v>
      </c>
      <c r="K49" s="28" t="s">
        <v>10</v>
      </c>
      <c r="L49" s="28" t="s">
        <v>10</v>
      </c>
    </row>
    <row r="50" spans="2:12" s="18" customFormat="1" ht="12" customHeight="1">
      <c r="B50" s="28"/>
      <c r="C50" s="28" t="s">
        <v>88</v>
      </c>
      <c r="D50" s="23">
        <v>0.1</v>
      </c>
      <c r="E50" s="23">
        <v>0.04</v>
      </c>
      <c r="F50" s="31">
        <v>0.24</v>
      </c>
      <c r="G50" s="33">
        <v>0</v>
      </c>
      <c r="H50" s="47">
        <f>SUM(D50:G50)</f>
        <v>0.38</v>
      </c>
      <c r="I50" s="28" t="s">
        <v>10</v>
      </c>
      <c r="J50" s="28" t="s">
        <v>10</v>
      </c>
      <c r="K50" s="28" t="s">
        <v>10</v>
      </c>
      <c r="L50" s="28" t="s">
        <v>10</v>
      </c>
    </row>
    <row r="51" spans="2:12" s="18" customFormat="1" ht="12" customHeight="1">
      <c r="B51" s="28"/>
      <c r="C51" s="28" t="s">
        <v>156</v>
      </c>
      <c r="D51" s="23">
        <v>0.071</v>
      </c>
      <c r="E51" s="23">
        <v>0.009</v>
      </c>
      <c r="F51" s="31">
        <v>0.11</v>
      </c>
      <c r="G51" s="33">
        <v>0</v>
      </c>
      <c r="H51" s="47">
        <f>SUM(D51:G51)</f>
        <v>0.19</v>
      </c>
      <c r="I51" s="28"/>
      <c r="J51" s="28"/>
      <c r="K51" s="28"/>
      <c r="L51" s="28"/>
    </row>
    <row r="52" spans="2:10" s="18" customFormat="1" ht="12" customHeight="1">
      <c r="B52" s="28"/>
      <c r="C52" s="28"/>
      <c r="D52" s="23"/>
      <c r="E52" s="23"/>
      <c r="F52" s="31"/>
      <c r="G52" s="33"/>
      <c r="H52" s="47"/>
      <c r="J52" s="28" t="s">
        <v>10</v>
      </c>
    </row>
    <row r="53" spans="2:10" s="18" customFormat="1" ht="12" customHeight="1">
      <c r="B53" s="28"/>
      <c r="C53" s="28" t="s">
        <v>134</v>
      </c>
      <c r="D53" s="23">
        <v>3.901</v>
      </c>
      <c r="E53" s="23">
        <v>0.482</v>
      </c>
      <c r="F53" s="31">
        <v>0.45</v>
      </c>
      <c r="G53" s="33">
        <v>0.097</v>
      </c>
      <c r="H53" s="47">
        <f>SUM(D53:G53)</f>
        <v>4.930000000000001</v>
      </c>
      <c r="J53" s="28" t="s">
        <v>10</v>
      </c>
    </row>
    <row r="54" spans="2:12" s="18" customFormat="1" ht="12" customHeight="1">
      <c r="B54" s="28"/>
      <c r="C54" s="28" t="s">
        <v>157</v>
      </c>
      <c r="D54" s="23">
        <v>2.683</v>
      </c>
      <c r="E54" s="23">
        <v>0.287</v>
      </c>
      <c r="F54" s="31">
        <v>0.36</v>
      </c>
      <c r="G54" s="33">
        <v>0.127</v>
      </c>
      <c r="H54" s="47">
        <f>SUM(D54:G54)</f>
        <v>3.457</v>
      </c>
      <c r="I54" s="28"/>
      <c r="J54" s="28"/>
      <c r="K54" s="28"/>
      <c r="L54" s="28"/>
    </row>
    <row r="55" spans="2:10" s="18" customFormat="1" ht="12" customHeight="1">
      <c r="B55" s="28"/>
      <c r="C55" s="28" t="s">
        <v>44</v>
      </c>
      <c r="D55" s="23">
        <v>2.623</v>
      </c>
      <c r="E55" s="23">
        <v>0.279</v>
      </c>
      <c r="F55" s="31">
        <v>0.396</v>
      </c>
      <c r="G55" s="33">
        <v>0.04</v>
      </c>
      <c r="H55" s="47">
        <f>SUM(D55:G55)</f>
        <v>3.338</v>
      </c>
      <c r="J55" s="28" t="s">
        <v>10</v>
      </c>
    </row>
    <row r="56" spans="2:12" s="18" customFormat="1" ht="12" customHeight="1">
      <c r="B56" s="28"/>
      <c r="C56" s="28" t="s">
        <v>87</v>
      </c>
      <c r="D56" s="23">
        <v>1.84</v>
      </c>
      <c r="E56" s="23">
        <v>0.38</v>
      </c>
      <c r="F56" s="31">
        <v>0.19</v>
      </c>
      <c r="G56" s="33" t="s">
        <v>0</v>
      </c>
      <c r="H56" s="47">
        <f>SUM(D56:G56)</f>
        <v>2.41</v>
      </c>
      <c r="I56" s="28" t="s">
        <v>10</v>
      </c>
      <c r="J56" s="28" t="s">
        <v>10</v>
      </c>
      <c r="K56" s="28" t="s">
        <v>10</v>
      </c>
      <c r="L56" s="28" t="s">
        <v>10</v>
      </c>
    </row>
    <row r="57" spans="3:7" ht="12" customHeight="1">
      <c r="C57" s="18"/>
      <c r="D57" s="34"/>
      <c r="E57" s="34"/>
      <c r="F57" s="50"/>
      <c r="G57" s="50"/>
    </row>
    <row r="58" ht="12" customHeight="1">
      <c r="C58" s="14" t="s">
        <v>24</v>
      </c>
    </row>
    <row r="59" ht="16.2" customHeight="1">
      <c r="C59" s="14" t="s">
        <v>51</v>
      </c>
    </row>
    <row r="60" ht="12" customHeight="1">
      <c r="C60" s="14" t="s">
        <v>52</v>
      </c>
    </row>
    <row r="61" ht="12" customHeight="1">
      <c r="C61" s="14" t="s">
        <v>53</v>
      </c>
    </row>
    <row r="62" ht="12" customHeight="1">
      <c r="C62" s="14" t="s">
        <v>136</v>
      </c>
    </row>
    <row r="63" ht="12" customHeight="1">
      <c r="C63" s="14" t="s">
        <v>56</v>
      </c>
    </row>
    <row r="64" ht="12" customHeight="1">
      <c r="C64" s="14" t="s">
        <v>89</v>
      </c>
    </row>
    <row r="65" ht="12" customHeight="1">
      <c r="C65" s="14" t="s">
        <v>153</v>
      </c>
    </row>
    <row r="66" ht="12" customHeight="1">
      <c r="C66" s="43" t="s">
        <v>78</v>
      </c>
    </row>
    <row r="67" ht="12" customHeight="1"/>
    <row r="68" ht="12" customHeight="1">
      <c r="A68" s="5" t="s">
        <v>6</v>
      </c>
    </row>
    <row r="69" ht="12">
      <c r="A69" s="14" t="s">
        <v>20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4"/>
  <sheetViews>
    <sheetView showGridLines="0" zoomScale="70" zoomScaleNormal="70" workbookViewId="0" topLeftCell="A1">
      <selection activeCell="B8" sqref="B8"/>
    </sheetView>
  </sheetViews>
  <sheetFormatPr defaultColWidth="8.8515625" defaultRowHeight="12"/>
  <cols>
    <col min="1" max="2" width="9.140625" style="18" customWidth="1"/>
    <col min="3" max="3" width="28.421875" style="18" customWidth="1"/>
    <col min="4" max="4" width="5.140625" style="18" customWidth="1"/>
    <col min="5" max="11" width="7.421875" style="18" customWidth="1"/>
    <col min="12" max="12" width="8.140625" style="18" customWidth="1"/>
    <col min="13" max="14" width="7.421875" style="18" customWidth="1"/>
    <col min="15" max="15" width="8.421875" style="18" customWidth="1"/>
    <col min="16" max="16384" width="8.8515625" style="18" customWidth="1"/>
  </cols>
  <sheetData>
    <row r="1" spans="1:6" ht="12.75">
      <c r="A1" s="36"/>
      <c r="C1" s="51"/>
      <c r="D1" s="51"/>
      <c r="E1" s="51"/>
      <c r="F1" s="51"/>
    </row>
    <row r="2" spans="1:6" s="52" customFormat="1" ht="12.75">
      <c r="A2" s="36"/>
      <c r="C2" s="53"/>
      <c r="D2" s="53"/>
      <c r="E2" s="53"/>
      <c r="F2" s="53"/>
    </row>
    <row r="3" s="52" customFormat="1" ht="12.75">
      <c r="C3" s="2" t="s">
        <v>17</v>
      </c>
    </row>
    <row r="4" s="52" customFormat="1" ht="12.75">
      <c r="C4" s="5" t="s">
        <v>38</v>
      </c>
    </row>
    <row r="5" s="52" customFormat="1" ht="12.75"/>
    <row r="6" s="6" customFormat="1" ht="12.75">
      <c r="C6" s="6" t="s">
        <v>72</v>
      </c>
    </row>
    <row r="7" spans="3:14" s="8" customFormat="1" ht="12.75">
      <c r="C7" s="8" t="s">
        <v>42</v>
      </c>
      <c r="H7" s="18"/>
      <c r="I7" s="18"/>
      <c r="J7" s="18"/>
      <c r="K7" s="18"/>
      <c r="L7" s="18"/>
      <c r="M7" s="18"/>
      <c r="N7" s="18"/>
    </row>
    <row r="8" ht="12.75"/>
    <row r="9" ht="12.75"/>
    <row r="10" spans="3:15" ht="12" customHeight="1">
      <c r="C10" s="21"/>
      <c r="D10" s="54"/>
      <c r="E10" s="54" t="s">
        <v>14</v>
      </c>
      <c r="F10" s="54" t="s">
        <v>15</v>
      </c>
      <c r="G10" s="54" t="s">
        <v>16</v>
      </c>
      <c r="H10" s="54">
        <v>2014</v>
      </c>
      <c r="I10" s="54">
        <v>2015</v>
      </c>
      <c r="J10" s="18">
        <v>2016</v>
      </c>
      <c r="K10" s="18">
        <v>2017</v>
      </c>
      <c r="L10" s="18">
        <v>2018</v>
      </c>
      <c r="M10" s="18">
        <v>2019</v>
      </c>
      <c r="N10" s="18">
        <v>2020</v>
      </c>
      <c r="O10" s="18">
        <v>2021</v>
      </c>
    </row>
    <row r="11" spans="3:15" ht="12" customHeight="1">
      <c r="C11" s="18" t="s">
        <v>64</v>
      </c>
      <c r="D11" s="55"/>
      <c r="E11" s="56">
        <v>56.3</v>
      </c>
      <c r="F11" s="56">
        <v>56.5</v>
      </c>
      <c r="G11" s="56">
        <v>56.7</v>
      </c>
      <c r="H11" s="56">
        <v>56.8</v>
      </c>
      <c r="I11" s="56">
        <v>56.9</v>
      </c>
      <c r="J11" s="57">
        <v>58</v>
      </c>
      <c r="K11" s="58">
        <v>59</v>
      </c>
      <c r="L11" s="18">
        <v>59.2</v>
      </c>
      <c r="M11" s="18">
        <v>58.9</v>
      </c>
      <c r="N11" s="18">
        <v>57.8</v>
      </c>
      <c r="O11" s="18">
        <v>57.7</v>
      </c>
    </row>
    <row r="12" spans="3:15" ht="12" customHeight="1">
      <c r="C12" s="18" t="s">
        <v>65</v>
      </c>
      <c r="D12" s="55"/>
      <c r="E12" s="56">
        <v>33.6</v>
      </c>
      <c r="F12" s="56">
        <v>33.3</v>
      </c>
      <c r="G12" s="56">
        <v>32.9</v>
      </c>
      <c r="H12" s="56">
        <v>32.4</v>
      </c>
      <c r="I12" s="56">
        <v>31.5</v>
      </c>
      <c r="J12" s="57">
        <v>30.7</v>
      </c>
      <c r="K12" s="58">
        <v>29.7</v>
      </c>
      <c r="L12" s="18">
        <v>29.5</v>
      </c>
      <c r="M12" s="18">
        <v>29.4</v>
      </c>
      <c r="N12" s="18">
        <v>30.2</v>
      </c>
      <c r="O12" s="18">
        <v>30.3</v>
      </c>
    </row>
    <row r="13" spans="3:15" ht="12" customHeight="1">
      <c r="C13" s="8" t="s">
        <v>66</v>
      </c>
      <c r="D13" s="55"/>
      <c r="E13" s="55">
        <v>0.9</v>
      </c>
      <c r="F13" s="55">
        <v>0.8</v>
      </c>
      <c r="G13" s="55">
        <v>0.8</v>
      </c>
      <c r="H13" s="55">
        <v>0.8</v>
      </c>
      <c r="I13" s="55">
        <v>0.8</v>
      </c>
      <c r="J13" s="57">
        <v>1.2</v>
      </c>
      <c r="K13" s="58">
        <v>1.2</v>
      </c>
      <c r="L13" s="18">
        <v>1.2</v>
      </c>
      <c r="M13" s="18">
        <v>1.2</v>
      </c>
      <c r="N13" s="18">
        <v>1.2</v>
      </c>
      <c r="O13" s="18">
        <v>1.2</v>
      </c>
    </row>
    <row r="14" spans="3:15" ht="12" customHeight="1">
      <c r="C14" s="8" t="s">
        <v>67</v>
      </c>
      <c r="D14" s="55"/>
      <c r="E14" s="55">
        <v>1.2</v>
      </c>
      <c r="F14" s="56">
        <v>1.1</v>
      </c>
      <c r="G14" s="56">
        <v>1.1</v>
      </c>
      <c r="H14" s="56">
        <v>1.1</v>
      </c>
      <c r="I14" s="56">
        <v>1.1</v>
      </c>
      <c r="J14" s="57" t="s">
        <v>0</v>
      </c>
      <c r="K14" s="58">
        <v>1</v>
      </c>
      <c r="L14" s="54" t="s">
        <v>0</v>
      </c>
      <c r="M14" s="18">
        <v>1.1</v>
      </c>
      <c r="N14" s="54" t="s">
        <v>0</v>
      </c>
      <c r="O14" s="18">
        <v>1.2</v>
      </c>
    </row>
    <row r="15" spans="3:15" ht="12" customHeight="1">
      <c r="C15" s="8" t="s">
        <v>113</v>
      </c>
      <c r="D15" s="55"/>
      <c r="E15" s="55">
        <v>8</v>
      </c>
      <c r="F15" s="56">
        <v>8.3</v>
      </c>
      <c r="G15" s="56">
        <v>8.6</v>
      </c>
      <c r="H15" s="56">
        <v>8.9</v>
      </c>
      <c r="I15" s="56">
        <v>9.5</v>
      </c>
      <c r="J15" s="57">
        <v>9</v>
      </c>
      <c r="K15" s="58">
        <v>9.1</v>
      </c>
      <c r="L15" s="18">
        <v>9</v>
      </c>
      <c r="M15" s="18">
        <v>9.5</v>
      </c>
      <c r="N15" s="18">
        <v>9.8</v>
      </c>
      <c r="O15" s="18">
        <v>9.7</v>
      </c>
    </row>
    <row r="16" ht="12" customHeight="1"/>
    <row r="17" ht="12" customHeight="1"/>
    <row r="18" ht="16.2" customHeight="1">
      <c r="C18" s="14" t="s">
        <v>112</v>
      </c>
    </row>
    <row r="19" spans="3:15" ht="12" customHeight="1">
      <c r="C19" s="30" t="s">
        <v>71</v>
      </c>
      <c r="O19" s="14"/>
    </row>
    <row r="20" spans="3:6" ht="12" customHeight="1">
      <c r="C20" s="59" t="s">
        <v>79</v>
      </c>
      <c r="D20" s="59"/>
      <c r="E20" s="59"/>
      <c r="F20" s="59"/>
    </row>
    <row r="21" spans="3:15" ht="12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 customHeight="1">
      <c r="A22" s="52" t="s">
        <v>6</v>
      </c>
      <c r="C22" s="14"/>
      <c r="D22" s="14"/>
      <c r="E22" s="14"/>
      <c r="F22" s="14"/>
      <c r="G22" s="14"/>
      <c r="H22" s="14"/>
      <c r="I22" s="14"/>
      <c r="N22" s="14"/>
      <c r="O22" s="14"/>
    </row>
    <row r="23" ht="12" customHeight="1">
      <c r="A23" s="18" t="s">
        <v>21</v>
      </c>
    </row>
    <row r="24" spans="13:15" ht="12" customHeight="1">
      <c r="M24" s="60"/>
      <c r="N24" s="60"/>
      <c r="O24" s="60"/>
    </row>
    <row r="25" ht="11.25" customHeight="1"/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8"/>
  <sheetViews>
    <sheetView showGridLines="0" workbookViewId="0" topLeftCell="F1">
      <selection activeCell="F2" sqref="F2"/>
    </sheetView>
  </sheetViews>
  <sheetFormatPr defaultColWidth="8.8515625" defaultRowHeight="12"/>
  <cols>
    <col min="1" max="2" width="9.140625" style="18" customWidth="1"/>
    <col min="3" max="3" width="35.140625" style="18" customWidth="1"/>
    <col min="4" max="6" width="14.421875" style="18" customWidth="1"/>
    <col min="7" max="7" width="15.140625" style="18" customWidth="1"/>
    <col min="8" max="8" width="17.140625" style="18" customWidth="1"/>
    <col min="9" max="9" width="15.140625" style="18" customWidth="1"/>
    <col min="10" max="16384" width="8.8515625" style="18" customWidth="1"/>
  </cols>
  <sheetData>
    <row r="1" spans="1:3" ht="12.75">
      <c r="A1" s="36"/>
      <c r="C1" s="51"/>
    </row>
    <row r="2" spans="1:3" s="52" customFormat="1" ht="12.75">
      <c r="A2" s="36"/>
      <c r="C2" s="53"/>
    </row>
    <row r="3" s="52" customFormat="1" ht="12.75">
      <c r="C3" s="2" t="s">
        <v>17</v>
      </c>
    </row>
    <row r="4" s="52" customFormat="1" ht="12.75">
      <c r="C4" s="5" t="s">
        <v>38</v>
      </c>
    </row>
    <row r="5" s="52" customFormat="1" ht="12.75"/>
    <row r="6" s="6" customFormat="1" ht="12.75">
      <c r="C6" s="6" t="s">
        <v>73</v>
      </c>
    </row>
    <row r="7" s="8" customFormat="1" ht="12.75">
      <c r="C7" s="8" t="s">
        <v>42</v>
      </c>
    </row>
    <row r="8" ht="12.75">
      <c r="C8" s="18" t="s">
        <v>74</v>
      </c>
    </row>
    <row r="9" ht="12.75"/>
    <row r="10" spans="3:8" ht="38.25">
      <c r="C10" s="21"/>
      <c r="D10" s="45" t="s">
        <v>7</v>
      </c>
      <c r="E10" s="45" t="s">
        <v>8</v>
      </c>
      <c r="F10" s="45" t="s">
        <v>9</v>
      </c>
      <c r="G10" s="45" t="s">
        <v>13</v>
      </c>
      <c r="H10" s="45" t="s">
        <v>39</v>
      </c>
    </row>
    <row r="11" spans="1:8" ht="12" customHeight="1">
      <c r="A11" s="61"/>
      <c r="B11" s="28"/>
      <c r="C11" s="18" t="s">
        <v>90</v>
      </c>
      <c r="D11" s="62">
        <v>57.7</v>
      </c>
      <c r="E11" s="62">
        <v>30.3</v>
      </c>
      <c r="F11" s="62">
        <v>1.2</v>
      </c>
      <c r="G11" s="62">
        <v>1.2</v>
      </c>
      <c r="H11" s="62">
        <v>9.7</v>
      </c>
    </row>
    <row r="12" spans="1:8" ht="12" customHeight="1">
      <c r="A12" s="61"/>
      <c r="B12" s="28"/>
      <c r="C12" s="18" t="s">
        <v>91</v>
      </c>
      <c r="D12" s="62">
        <v>58.1</v>
      </c>
      <c r="E12" s="62">
        <v>30.5</v>
      </c>
      <c r="F12" s="62">
        <v>1.2</v>
      </c>
      <c r="G12" s="62">
        <v>0.9</v>
      </c>
      <c r="H12" s="62">
        <v>9.3</v>
      </c>
    </row>
    <row r="13" spans="1:8" ht="12" customHeight="1">
      <c r="A13" s="61"/>
      <c r="B13" s="28"/>
      <c r="D13" s="62"/>
      <c r="E13" s="62"/>
      <c r="F13" s="62"/>
      <c r="G13" s="62"/>
      <c r="H13" s="62"/>
    </row>
    <row r="14" spans="1:8" ht="12.75">
      <c r="A14" s="61"/>
      <c r="B14" s="28"/>
      <c r="C14" s="8" t="s">
        <v>93</v>
      </c>
      <c r="D14" s="62">
        <v>64.418</v>
      </c>
      <c r="E14" s="62">
        <v>17.264</v>
      </c>
      <c r="F14" s="62">
        <v>2.558</v>
      </c>
      <c r="G14" s="62">
        <v>0.524</v>
      </c>
      <c r="H14" s="62">
        <v>15.237</v>
      </c>
    </row>
    <row r="15" spans="1:8" ht="12.75">
      <c r="A15" s="61"/>
      <c r="B15" s="28"/>
      <c r="C15" s="8" t="s">
        <v>92</v>
      </c>
      <c r="D15" s="62">
        <v>62.779</v>
      </c>
      <c r="E15" s="62">
        <v>29.964</v>
      </c>
      <c r="F15" s="62" t="s">
        <v>0</v>
      </c>
      <c r="G15" s="62">
        <v>0.321</v>
      </c>
      <c r="H15" s="62">
        <v>6.936</v>
      </c>
    </row>
    <row r="16" spans="1:8" ht="12.75">
      <c r="A16" s="61"/>
      <c r="B16" s="28"/>
      <c r="C16" s="8" t="s">
        <v>33</v>
      </c>
      <c r="D16" s="62">
        <v>61.301</v>
      </c>
      <c r="E16" s="62">
        <v>31.065</v>
      </c>
      <c r="F16" s="62">
        <v>0.77</v>
      </c>
      <c r="G16" s="62">
        <v>0.732</v>
      </c>
      <c r="H16" s="62">
        <v>6.132</v>
      </c>
    </row>
    <row r="17" spans="1:8" ht="12.75">
      <c r="A17" s="61"/>
      <c r="B17" s="28"/>
      <c r="C17" s="8" t="s">
        <v>45</v>
      </c>
      <c r="D17" s="62">
        <v>60.653</v>
      </c>
      <c r="E17" s="62">
        <v>23.255</v>
      </c>
      <c r="F17" s="62">
        <v>0.854</v>
      </c>
      <c r="G17" s="62">
        <v>3.283</v>
      </c>
      <c r="H17" s="62">
        <v>11.712</v>
      </c>
    </row>
    <row r="18" spans="1:8" ht="12.75">
      <c r="A18" s="61"/>
      <c r="B18" s="28"/>
      <c r="C18" s="8" t="s">
        <v>94</v>
      </c>
      <c r="D18" s="62">
        <v>59.6</v>
      </c>
      <c r="E18" s="62">
        <v>28.7</v>
      </c>
      <c r="F18" s="62" t="s">
        <v>0</v>
      </c>
      <c r="G18" s="62">
        <v>6.3</v>
      </c>
      <c r="H18" s="62">
        <v>5.5</v>
      </c>
    </row>
    <row r="19" spans="1:8" ht="12.75">
      <c r="A19" s="61"/>
      <c r="B19" s="28"/>
      <c r="C19" s="8" t="s">
        <v>4</v>
      </c>
      <c r="D19" s="62">
        <v>58.084</v>
      </c>
      <c r="E19" s="62">
        <v>25.576</v>
      </c>
      <c r="F19" s="62">
        <v>0.588</v>
      </c>
      <c r="G19" s="62">
        <v>1.736</v>
      </c>
      <c r="H19" s="62">
        <v>14.015</v>
      </c>
    </row>
    <row r="20" spans="1:8" ht="12.75">
      <c r="A20" s="61"/>
      <c r="B20" s="28"/>
      <c r="C20" s="8" t="s">
        <v>58</v>
      </c>
      <c r="D20" s="62">
        <v>56.524</v>
      </c>
      <c r="E20" s="62">
        <v>30.675</v>
      </c>
      <c r="F20" s="62">
        <v>0.108</v>
      </c>
      <c r="G20" s="62">
        <v>2.362</v>
      </c>
      <c r="H20" s="62">
        <v>10.33</v>
      </c>
    </row>
    <row r="21" spans="1:8" ht="12.75">
      <c r="A21" s="61"/>
      <c r="B21" s="28"/>
      <c r="C21" s="8" t="s">
        <v>95</v>
      </c>
      <c r="D21" s="62">
        <v>55.525</v>
      </c>
      <c r="E21" s="62">
        <v>16.764</v>
      </c>
      <c r="F21" s="62">
        <v>0.56</v>
      </c>
      <c r="G21" s="62">
        <v>0.897</v>
      </c>
      <c r="H21" s="62">
        <v>26.255</v>
      </c>
    </row>
    <row r="22" spans="1:8" ht="12.75">
      <c r="A22" s="61"/>
      <c r="B22" s="28"/>
      <c r="C22" s="8" t="s">
        <v>47</v>
      </c>
      <c r="D22" s="62">
        <v>55.428</v>
      </c>
      <c r="E22" s="62">
        <v>32.457</v>
      </c>
      <c r="F22" s="62">
        <v>2.937</v>
      </c>
      <c r="G22" s="62">
        <v>1.491</v>
      </c>
      <c r="H22" s="62">
        <v>7.687</v>
      </c>
    </row>
    <row r="23" spans="1:8" ht="12.75">
      <c r="A23" s="61"/>
      <c r="B23" s="28"/>
      <c r="C23" s="8" t="s">
        <v>11</v>
      </c>
      <c r="D23" s="62">
        <v>55.172</v>
      </c>
      <c r="E23" s="62">
        <v>31.646</v>
      </c>
      <c r="F23" s="62">
        <v>0.475</v>
      </c>
      <c r="G23" s="62">
        <v>0.143</v>
      </c>
      <c r="H23" s="62">
        <v>12.563</v>
      </c>
    </row>
    <row r="24" spans="1:9" ht="12" customHeight="1">
      <c r="A24" s="61"/>
      <c r="B24" s="28"/>
      <c r="C24" s="8" t="s">
        <v>50</v>
      </c>
      <c r="D24" s="62">
        <v>53.912</v>
      </c>
      <c r="E24" s="62">
        <v>35.148</v>
      </c>
      <c r="F24" s="62">
        <v>0.681</v>
      </c>
      <c r="G24" s="62">
        <v>1.455</v>
      </c>
      <c r="H24" s="62">
        <v>8.804</v>
      </c>
      <c r="I24" s="24"/>
    </row>
    <row r="25" spans="1:9" ht="12" customHeight="1">
      <c r="A25" s="61"/>
      <c r="B25" s="28"/>
      <c r="C25" s="8" t="s">
        <v>34</v>
      </c>
      <c r="D25" s="62">
        <v>53.658</v>
      </c>
      <c r="E25" s="62">
        <v>35.584</v>
      </c>
      <c r="F25" s="62">
        <v>3.256</v>
      </c>
      <c r="G25" s="62">
        <v>1.182</v>
      </c>
      <c r="H25" s="62">
        <v>6.319</v>
      </c>
      <c r="I25" s="24"/>
    </row>
    <row r="26" spans="1:9" ht="12" customHeight="1">
      <c r="A26" s="61"/>
      <c r="B26" s="28"/>
      <c r="C26" s="8" t="s">
        <v>98</v>
      </c>
      <c r="D26" s="62">
        <v>52.96</v>
      </c>
      <c r="E26" s="62">
        <v>28.464</v>
      </c>
      <c r="F26" s="62">
        <v>1.043</v>
      </c>
      <c r="G26" s="62">
        <v>0.305</v>
      </c>
      <c r="H26" s="62">
        <v>17.227</v>
      </c>
      <c r="I26" s="24"/>
    </row>
    <row r="27" spans="1:9" ht="12" customHeight="1">
      <c r="A27" s="61"/>
      <c r="B27" s="28"/>
      <c r="C27" s="8" t="s">
        <v>3</v>
      </c>
      <c r="D27" s="62">
        <v>50.971</v>
      </c>
      <c r="E27" s="62">
        <v>37.394</v>
      </c>
      <c r="F27" s="62">
        <v>3.054</v>
      </c>
      <c r="G27" s="62">
        <v>0.408</v>
      </c>
      <c r="H27" s="62">
        <v>8.173</v>
      </c>
      <c r="I27" s="24"/>
    </row>
    <row r="28" spans="1:9" ht="12" customHeight="1">
      <c r="A28" s="61"/>
      <c r="B28" s="28"/>
      <c r="C28" s="8" t="s">
        <v>29</v>
      </c>
      <c r="D28" s="62">
        <v>50.946</v>
      </c>
      <c r="E28" s="62">
        <v>36.982</v>
      </c>
      <c r="F28" s="62">
        <v>1.369</v>
      </c>
      <c r="G28" s="62">
        <v>0.193</v>
      </c>
      <c r="H28" s="62">
        <v>10.509</v>
      </c>
      <c r="I28" s="24"/>
    </row>
    <row r="29" spans="1:9" ht="12" customHeight="1">
      <c r="A29" s="61"/>
      <c r="B29" s="28"/>
      <c r="C29" s="8" t="s">
        <v>59</v>
      </c>
      <c r="D29" s="62">
        <v>50.574</v>
      </c>
      <c r="E29" s="62">
        <v>35.079</v>
      </c>
      <c r="F29" s="62">
        <v>0.216</v>
      </c>
      <c r="G29" s="62">
        <v>0.336</v>
      </c>
      <c r="H29" s="62">
        <v>13.796</v>
      </c>
      <c r="I29" s="24"/>
    </row>
    <row r="30" spans="1:9" ht="12" customHeight="1">
      <c r="A30" s="61"/>
      <c r="B30" s="28"/>
      <c r="C30" s="8" t="s">
        <v>1</v>
      </c>
      <c r="D30" s="62">
        <v>50.24</v>
      </c>
      <c r="E30" s="62">
        <v>37.458</v>
      </c>
      <c r="F30" s="62">
        <v>3.981</v>
      </c>
      <c r="G30" s="62">
        <v>0.867</v>
      </c>
      <c r="H30" s="62">
        <v>7.453</v>
      </c>
      <c r="I30" s="24"/>
    </row>
    <row r="31" spans="1:9" ht="12" customHeight="1">
      <c r="A31" s="61"/>
      <c r="B31" s="28"/>
      <c r="C31" s="8" t="s">
        <v>60</v>
      </c>
      <c r="D31" s="62">
        <v>48.728</v>
      </c>
      <c r="E31" s="62">
        <v>24.306</v>
      </c>
      <c r="F31" s="62">
        <v>0.519</v>
      </c>
      <c r="G31" s="62">
        <v>0.041</v>
      </c>
      <c r="H31" s="62">
        <v>26.406</v>
      </c>
      <c r="I31" s="24"/>
    </row>
    <row r="32" spans="1:9" ht="12" customHeight="1">
      <c r="A32" s="61"/>
      <c r="B32" s="28"/>
      <c r="C32" s="8" t="s">
        <v>2</v>
      </c>
      <c r="D32" s="62">
        <v>45.704</v>
      </c>
      <c r="E32" s="62">
        <v>37.919</v>
      </c>
      <c r="F32" s="62">
        <v>1.966</v>
      </c>
      <c r="G32" s="62">
        <v>0.535</v>
      </c>
      <c r="H32" s="62">
        <v>13.876</v>
      </c>
      <c r="I32" s="24"/>
    </row>
    <row r="33" spans="1:9" ht="12" customHeight="1">
      <c r="A33" s="61"/>
      <c r="B33" s="28"/>
      <c r="C33" s="8" t="s">
        <v>97</v>
      </c>
      <c r="D33" s="62">
        <v>44.181</v>
      </c>
      <c r="E33" s="62">
        <v>46.989</v>
      </c>
      <c r="F33" s="62">
        <v>1.273</v>
      </c>
      <c r="G33" s="62">
        <v>0.445</v>
      </c>
      <c r="H33" s="62">
        <v>7.112</v>
      </c>
      <c r="I33" s="24"/>
    </row>
    <row r="34" spans="1:9" ht="12" customHeight="1">
      <c r="A34" s="61"/>
      <c r="B34" s="28"/>
      <c r="C34" s="8" t="s">
        <v>5</v>
      </c>
      <c r="D34" s="62">
        <v>38.438</v>
      </c>
      <c r="E34" s="62">
        <v>35.939</v>
      </c>
      <c r="F34" s="62">
        <v>4.758</v>
      </c>
      <c r="G34" s="62">
        <v>0.086</v>
      </c>
      <c r="H34" s="62">
        <v>20.778</v>
      </c>
      <c r="I34" s="24"/>
    </row>
    <row r="35" spans="1:8" ht="12" customHeight="1">
      <c r="A35" s="61"/>
      <c r="B35" s="28"/>
      <c r="C35" s="8" t="s">
        <v>32</v>
      </c>
      <c r="D35" s="62">
        <v>38.296</v>
      </c>
      <c r="E35" s="62">
        <v>44.455</v>
      </c>
      <c r="F35" s="62">
        <v>2.548</v>
      </c>
      <c r="G35" s="62">
        <v>0.316</v>
      </c>
      <c r="H35" s="62">
        <v>14.385</v>
      </c>
    </row>
    <row r="36" spans="1:8" ht="12" customHeight="1">
      <c r="A36" s="61"/>
      <c r="B36" s="28"/>
      <c r="C36" s="8" t="s">
        <v>30</v>
      </c>
      <c r="D36" s="62">
        <v>36.055</v>
      </c>
      <c r="E36" s="62">
        <v>29.761</v>
      </c>
      <c r="F36" s="62">
        <v>2.592</v>
      </c>
      <c r="G36" s="62">
        <v>0.264</v>
      </c>
      <c r="H36" s="62">
        <v>31.327</v>
      </c>
    </row>
    <row r="37" spans="1:8" ht="12" customHeight="1">
      <c r="A37" s="61"/>
      <c r="B37" s="28"/>
      <c r="C37" s="8" t="s">
        <v>36</v>
      </c>
      <c r="D37" s="62">
        <v>36.054</v>
      </c>
      <c r="E37" s="62">
        <v>32.319</v>
      </c>
      <c r="F37" s="62">
        <v>0.992</v>
      </c>
      <c r="G37" s="62">
        <v>0.09</v>
      </c>
      <c r="H37" s="62">
        <v>30.545</v>
      </c>
    </row>
    <row r="38" spans="1:8" ht="12" customHeight="1">
      <c r="A38" s="61"/>
      <c r="B38" s="28"/>
      <c r="C38" s="8" t="s">
        <v>46</v>
      </c>
      <c r="D38" s="62">
        <v>35.663</v>
      </c>
      <c r="E38" s="62">
        <v>36.74</v>
      </c>
      <c r="F38" s="62">
        <v>3.426</v>
      </c>
      <c r="G38" s="62">
        <v>1.953</v>
      </c>
      <c r="H38" s="62">
        <v>22.217</v>
      </c>
    </row>
    <row r="39" spans="1:8" ht="12" customHeight="1">
      <c r="A39" s="61"/>
      <c r="B39" s="28"/>
      <c r="C39" s="8" t="s">
        <v>86</v>
      </c>
      <c r="D39" s="62">
        <v>33.468</v>
      </c>
      <c r="E39" s="62">
        <v>33.894</v>
      </c>
      <c r="F39" s="62">
        <v>2.219</v>
      </c>
      <c r="G39" s="62" t="s">
        <v>0</v>
      </c>
      <c r="H39" s="62">
        <v>30.418</v>
      </c>
    </row>
    <row r="40" spans="1:8" ht="12" customHeight="1">
      <c r="A40" s="61"/>
      <c r="B40" s="28"/>
      <c r="C40" s="9" t="s">
        <v>31</v>
      </c>
      <c r="D40" s="62">
        <v>32.93</v>
      </c>
      <c r="E40" s="62">
        <v>26.068</v>
      </c>
      <c r="F40" s="62">
        <v>0.658</v>
      </c>
      <c r="G40" s="62">
        <v>0.216</v>
      </c>
      <c r="H40" s="62">
        <v>40.128</v>
      </c>
    </row>
    <row r="41" spans="1:8" ht="12" customHeight="1">
      <c r="A41" s="61"/>
      <c r="B41" s="28"/>
      <c r="C41" s="8"/>
      <c r="D41" s="62"/>
      <c r="E41" s="62"/>
      <c r="F41" s="62"/>
      <c r="G41" s="62"/>
      <c r="H41" s="62"/>
    </row>
    <row r="42" spans="1:8" ht="12" customHeight="1">
      <c r="A42" s="61"/>
      <c r="B42" s="28"/>
      <c r="C42" s="8" t="s">
        <v>96</v>
      </c>
      <c r="D42" s="62">
        <v>65.91</v>
      </c>
      <c r="E42" s="62">
        <v>26.813</v>
      </c>
      <c r="F42" s="62">
        <v>1.356</v>
      </c>
      <c r="G42" s="62">
        <v>0.432</v>
      </c>
      <c r="H42" s="62">
        <v>5.489</v>
      </c>
    </row>
    <row r="43" spans="1:8" ht="12" customHeight="1">
      <c r="A43" s="61"/>
      <c r="B43" s="28"/>
      <c r="C43" s="18" t="s">
        <v>12</v>
      </c>
      <c r="D43" s="62">
        <v>48.847</v>
      </c>
      <c r="E43" s="62">
        <v>24.987</v>
      </c>
      <c r="F43" s="62">
        <v>4.612</v>
      </c>
      <c r="G43" s="62">
        <v>0.006</v>
      </c>
      <c r="H43" s="62">
        <v>21.548</v>
      </c>
    </row>
    <row r="44" spans="1:9" ht="12" customHeight="1">
      <c r="A44" s="61"/>
      <c r="B44" s="28"/>
      <c r="C44" s="18" t="s">
        <v>26</v>
      </c>
      <c r="D44" s="62">
        <v>43.449</v>
      </c>
      <c r="E44" s="62">
        <v>46.554</v>
      </c>
      <c r="F44" s="62">
        <v>0.607</v>
      </c>
      <c r="G44" s="62">
        <v>1.316</v>
      </c>
      <c r="H44" s="62">
        <v>8.074</v>
      </c>
      <c r="I44" s="24"/>
    </row>
    <row r="45" spans="1:9" ht="12" customHeight="1">
      <c r="A45" s="61"/>
      <c r="B45" s="28"/>
      <c r="D45" s="62"/>
      <c r="E45" s="62"/>
      <c r="F45" s="62"/>
      <c r="G45" s="62"/>
      <c r="H45" s="62"/>
      <c r="I45" s="24"/>
    </row>
    <row r="46" spans="1:8" ht="12" customHeight="1">
      <c r="A46" s="61"/>
      <c r="B46" s="28"/>
      <c r="C46" s="18" t="s">
        <v>63</v>
      </c>
      <c r="D46" s="62">
        <v>54.577</v>
      </c>
      <c r="E46" s="62">
        <v>27.454</v>
      </c>
      <c r="F46" s="62">
        <v>16.418</v>
      </c>
      <c r="G46" s="62">
        <v>0.032</v>
      </c>
      <c r="H46" s="62">
        <v>1.518</v>
      </c>
    </row>
    <row r="47" spans="1:8" ht="12" customHeight="1">
      <c r="A47" s="61"/>
      <c r="B47" s="28"/>
      <c r="C47" s="18" t="s">
        <v>41</v>
      </c>
      <c r="D47" s="62">
        <v>38.671</v>
      </c>
      <c r="E47" s="62">
        <v>43.117</v>
      </c>
      <c r="F47" s="62">
        <v>9.074</v>
      </c>
      <c r="G47" s="62">
        <v>0.386</v>
      </c>
      <c r="H47" s="62">
        <v>8.752</v>
      </c>
    </row>
    <row r="48" spans="1:9" ht="12" customHeight="1">
      <c r="A48" s="61"/>
      <c r="B48" s="28"/>
      <c r="C48" s="18" t="s">
        <v>40</v>
      </c>
      <c r="D48" s="62">
        <v>37.8</v>
      </c>
      <c r="E48" s="62">
        <v>49</v>
      </c>
      <c r="F48" s="62">
        <v>5.4</v>
      </c>
      <c r="G48" s="62">
        <v>0.1</v>
      </c>
      <c r="H48" s="62">
        <v>7.8</v>
      </c>
      <c r="I48" s="24"/>
    </row>
    <row r="49" spans="1:8" ht="12" customHeight="1">
      <c r="A49" s="61"/>
      <c r="B49" s="28"/>
      <c r="C49" s="63" t="s">
        <v>62</v>
      </c>
      <c r="D49" s="64">
        <v>22.3</v>
      </c>
      <c r="E49" s="64">
        <v>47.4</v>
      </c>
      <c r="F49" s="62">
        <v>24.7</v>
      </c>
      <c r="G49" s="62">
        <v>0</v>
      </c>
      <c r="H49" s="62">
        <v>5.6</v>
      </c>
    </row>
    <row r="50" spans="1:8" ht="12" customHeight="1">
      <c r="A50" s="61"/>
      <c r="B50" s="28"/>
      <c r="C50" s="58" t="s">
        <v>27</v>
      </c>
      <c r="D50" s="64">
        <v>0.645</v>
      </c>
      <c r="E50" s="64">
        <v>37.448</v>
      </c>
      <c r="F50" s="62">
        <v>45.937</v>
      </c>
      <c r="G50" s="62">
        <v>0.103</v>
      </c>
      <c r="H50" s="62">
        <v>15.867</v>
      </c>
    </row>
    <row r="51" spans="1:9" ht="12" customHeight="1">
      <c r="A51" s="61"/>
      <c r="B51" s="28"/>
      <c r="D51" s="62"/>
      <c r="E51" s="62"/>
      <c r="F51" s="62"/>
      <c r="G51" s="62"/>
      <c r="H51" s="62"/>
      <c r="I51" s="24"/>
    </row>
    <row r="52" spans="1:9" ht="12" customHeight="1">
      <c r="A52" s="61"/>
      <c r="B52" s="28"/>
      <c r="C52" s="18" t="s">
        <v>111</v>
      </c>
      <c r="D52" s="62">
        <v>78.071</v>
      </c>
      <c r="E52" s="62">
        <v>15.456</v>
      </c>
      <c r="F52" s="62">
        <v>5.173</v>
      </c>
      <c r="G52" s="62">
        <v>0.687</v>
      </c>
      <c r="H52" s="62">
        <v>0.613</v>
      </c>
      <c r="I52" s="24"/>
    </row>
    <row r="53" spans="1:9" ht="12" customHeight="1">
      <c r="A53" s="61"/>
      <c r="B53" s="28"/>
      <c r="C53" s="18" t="s">
        <v>28</v>
      </c>
      <c r="D53" s="62">
        <v>76.218</v>
      </c>
      <c r="E53" s="62">
        <v>22.832</v>
      </c>
      <c r="F53" s="62">
        <v>0.458</v>
      </c>
      <c r="G53" s="62">
        <v>0.332</v>
      </c>
      <c r="H53" s="62">
        <v>0.292</v>
      </c>
      <c r="I53" s="24"/>
    </row>
    <row r="54" spans="1:8" ht="12" customHeight="1">
      <c r="A54" s="61"/>
      <c r="B54" s="28"/>
      <c r="C54" s="18" t="s">
        <v>109</v>
      </c>
      <c r="D54" s="62">
        <v>77.5</v>
      </c>
      <c r="E54" s="62">
        <v>19.8</v>
      </c>
      <c r="F54" s="62" t="s">
        <v>0</v>
      </c>
      <c r="G54" s="62" t="s">
        <v>0</v>
      </c>
      <c r="H54" s="62">
        <v>0.4</v>
      </c>
    </row>
    <row r="55" spans="1:8" ht="12" customHeight="1">
      <c r="A55" s="61"/>
      <c r="B55" s="28"/>
      <c r="C55" s="18" t="s">
        <v>107</v>
      </c>
      <c r="D55" s="62">
        <v>67.908</v>
      </c>
      <c r="E55" s="62">
        <v>19.885</v>
      </c>
      <c r="F55" s="62">
        <v>2.996</v>
      </c>
      <c r="G55" s="62">
        <v>2.476</v>
      </c>
      <c r="H55" s="62">
        <v>6.735</v>
      </c>
    </row>
    <row r="56" ht="12" customHeight="1">
      <c r="I56" s="14"/>
    </row>
    <row r="57" spans="3:9" ht="12" customHeight="1">
      <c r="C57" s="14" t="s">
        <v>24</v>
      </c>
      <c r="D57" s="14"/>
      <c r="E57" s="14"/>
      <c r="F57" s="14"/>
      <c r="G57" s="14"/>
      <c r="H57" s="14"/>
      <c r="I57" s="14"/>
    </row>
    <row r="58" spans="3:9" ht="16.2" customHeight="1">
      <c r="C58" s="14" t="s">
        <v>51</v>
      </c>
      <c r="D58" s="14"/>
      <c r="E58" s="14"/>
      <c r="F58" s="14"/>
      <c r="G58" s="14"/>
      <c r="H58" s="14"/>
      <c r="I58" s="14"/>
    </row>
    <row r="59" spans="3:9" ht="12" customHeight="1">
      <c r="C59" s="14" t="s">
        <v>55</v>
      </c>
      <c r="D59" s="14"/>
      <c r="E59" s="14"/>
      <c r="F59" s="14"/>
      <c r="G59" s="14"/>
      <c r="H59" s="14"/>
      <c r="I59" s="14"/>
    </row>
    <row r="60" spans="3:9" ht="12" customHeight="1">
      <c r="C60" s="14" t="s">
        <v>54</v>
      </c>
      <c r="D60" s="14"/>
      <c r="E60" s="14"/>
      <c r="F60" s="14"/>
      <c r="G60" s="14"/>
      <c r="H60" s="14"/>
      <c r="I60" s="14"/>
    </row>
    <row r="61" spans="3:9" ht="12" customHeight="1">
      <c r="C61" s="18" t="s">
        <v>43</v>
      </c>
      <c r="E61" s="14"/>
      <c r="F61" s="14"/>
      <c r="G61" s="14"/>
      <c r="H61" s="14"/>
      <c r="I61" s="14"/>
    </row>
    <row r="62" spans="3:9" ht="12" customHeight="1">
      <c r="C62" s="14" t="s">
        <v>56</v>
      </c>
      <c r="D62" s="14"/>
      <c r="E62" s="14"/>
      <c r="F62" s="14"/>
      <c r="G62" s="14"/>
      <c r="H62" s="14"/>
      <c r="I62" s="14"/>
    </row>
    <row r="63" spans="3:9" ht="12" customHeight="1">
      <c r="C63" s="14" t="s">
        <v>108</v>
      </c>
      <c r="E63" s="14"/>
      <c r="F63" s="14"/>
      <c r="G63" s="14"/>
      <c r="H63" s="14"/>
      <c r="I63" s="14"/>
    </row>
    <row r="64" spans="3:9" ht="12" customHeight="1">
      <c r="C64" s="14" t="s">
        <v>110</v>
      </c>
      <c r="E64" s="14"/>
      <c r="F64" s="14"/>
      <c r="G64" s="14"/>
      <c r="H64" s="14"/>
      <c r="I64" s="14"/>
    </row>
    <row r="65" spans="3:9" ht="12" customHeight="1">
      <c r="C65" s="30" t="s">
        <v>71</v>
      </c>
      <c r="E65" s="14"/>
      <c r="F65" s="14"/>
      <c r="G65" s="14"/>
      <c r="H65" s="14"/>
      <c r="I65" s="59"/>
    </row>
    <row r="66" spans="1:8" ht="12" customHeight="1">
      <c r="A66" s="52" t="s">
        <v>6</v>
      </c>
      <c r="C66" s="59" t="s">
        <v>80</v>
      </c>
      <c r="D66" s="59"/>
      <c r="E66" s="59"/>
      <c r="F66" s="59"/>
      <c r="G66" s="59"/>
      <c r="H66" s="59"/>
    </row>
    <row r="67" spans="1:9" ht="12" customHeight="1">
      <c r="A67" s="18" t="s">
        <v>22</v>
      </c>
      <c r="I67" s="60"/>
    </row>
    <row r="68" spans="6:8" ht="11.25" customHeight="1">
      <c r="F68" s="44"/>
      <c r="G68" s="44"/>
      <c r="H68" s="60"/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ROSS Wendy (ESTAT)</cp:lastModifiedBy>
  <cp:lastPrinted>2011-11-30T17:32:16Z</cp:lastPrinted>
  <dcterms:created xsi:type="dcterms:W3CDTF">1996-10-14T23:33:28Z</dcterms:created>
  <dcterms:modified xsi:type="dcterms:W3CDTF">2023-12-08T12:39:04Z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2023-09-04T15:03:43Z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7c81244f-9246-44d9-97eb-61818cd5f19e</vt:lpwstr>
  </property>
  <property fmtid="{D5CDD505-2E9C-101B-9397-08002B2CF9AE}" pid="9" name="MSIP_Label_6bd9ddd1-4d20-43f6-abfa-fc3c07406f94_ContentBits">
    <vt:lpwstr>0</vt:lpwstr>
  </property>
</Properties>
</file>