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4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65428" yWindow="65428" windowWidth="23256" windowHeight="12576" tabRatio="729" activeTab="0"/>
  </bookViews>
  <sheets>
    <sheet name="Figure 1" sheetId="37" r:id="rId1"/>
    <sheet name="Figure 2" sheetId="42" r:id="rId2"/>
    <sheet name="Table 1" sheetId="28" r:id="rId3"/>
    <sheet name="Figure 3" sheetId="27" r:id="rId4"/>
    <sheet name="Figure 4" sheetId="43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91029"/>
  <extLst/>
</workbook>
</file>

<file path=xl/sharedStrings.xml><?xml version="1.0" encoding="utf-8"?>
<sst xmlns="http://schemas.openxmlformats.org/spreadsheetml/2006/main" count="727" uniqueCount="148">
  <si>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</si>
  <si>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</si>
  <si>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</si>
  <si>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</si>
  <si>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</si>
  <si>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</si>
  <si>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</si>
  <si>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</si>
  <si>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</si>
  <si>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</si>
  <si>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</si>
  <si>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</si>
  <si>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</si>
  <si>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</si>
  <si>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</si>
  <si>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</si>
  <si>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</si>
  <si>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</si>
  <si>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</si>
  <si>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</si>
  <si>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</si>
  <si>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</si>
  <si>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</si>
  <si>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</si>
  <si>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</si>
  <si>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</si>
  <si>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</si>
  <si>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</si>
  <si>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</si>
  <si>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</si>
  <si>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</si>
  <si>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</si>
  <si>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</si>
  <si>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</si>
  <si>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</si>
  <si>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</si>
  <si>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</si>
  <si>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</si>
  <si>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</si>
  <si>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</si>
  <si>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</si>
  <si>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</si>
  <si>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</si>
  <si>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</si>
  <si>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</si>
  <si>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</si>
  <si>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</si>
  <si>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</si>
  <si>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</si>
  <si>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</si>
  <si>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</si>
  <si>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</si>
  <si>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</si>
  <si>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</si>
  <si>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</si>
  <si>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</si>
  <si>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</si>
  <si>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</si>
  <si>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</si>
  <si>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t>Bookmark:</t>
  </si>
  <si>
    <t>Bookmarks:</t>
  </si>
  <si>
    <t>(% of total 
permits issued)</t>
  </si>
  <si>
    <t>First</t>
  </si>
  <si>
    <t>Second</t>
  </si>
  <si>
    <t>Third</t>
  </si>
  <si>
    <t>Others</t>
  </si>
  <si>
    <t>PERMITS ISSUED FOR EDUCATIONAL REASONS</t>
  </si>
  <si>
    <t>PERMITS ISSUED FOR EMPLOYMENT REASONS</t>
  </si>
  <si>
    <t>PERMITS ISSUED FOR OTHER REASONS</t>
  </si>
  <si>
    <t>PERMITS ISSUED FOR FAMILY REASONS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</si>
  <si>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</si>
  <si>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</si>
  <si>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</si>
  <si>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</si>
  <si>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</si>
  <si>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</si>
  <si>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</si>
  <si>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</si>
  <si>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</si>
  <si>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</si>
  <si>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</si>
  <si>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</si>
  <si>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</si>
  <si>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</si>
  <si>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Bangladesh</t>
  </si>
  <si>
    <t>Cabo Verde</t>
  </si>
  <si>
    <t>Sri Lanka</t>
  </si>
  <si>
    <t>Switzerland</t>
  </si>
  <si>
    <t>(per 1 000 population)</t>
  </si>
  <si>
    <t>EU</t>
  </si>
  <si>
    <t>EU
permits issued
(number)</t>
  </si>
  <si>
    <t>EU
permits issued (number)</t>
  </si>
  <si>
    <t>Honduras</t>
  </si>
  <si>
    <t>United Kingdom</t>
  </si>
  <si>
    <t>Côte d'Ivoire</t>
  </si>
  <si>
    <t>Kyrgyzstan</t>
  </si>
  <si>
    <t>Thailand</t>
  </si>
  <si>
    <t>https://ec.europa.eu/eurostat/databrowser/bookmark/bcfa1528-242b-4756-8607-1d783c5acc4f?lang=en</t>
  </si>
  <si>
    <t>Figure 1: Number of first residence permits issued, by reason, EU, 2013-2022</t>
  </si>
  <si>
    <t>Table 1: First residence permits issued, by reason, 2022</t>
  </si>
  <si>
    <t>Figure 3: First residence permits issued relative to the population size, 2022</t>
  </si>
  <si>
    <r>
      <t>Source:</t>
    </r>
    <r>
      <rPr>
        <sz val="10"/>
        <color theme="1"/>
        <rFont val="Arial"/>
        <family val="2"/>
      </rPr>
      <t xml:space="preserve"> Eurostat (online data code: migr_resfirst)</t>
    </r>
  </si>
  <si>
    <t>Figure 4: First residence permits issued, by reason and by sex, EU, 2022</t>
  </si>
  <si>
    <t>(% of total number of permits issued)</t>
  </si>
  <si>
    <t>Male</t>
  </si>
  <si>
    <t>Female</t>
  </si>
  <si>
    <t xml:space="preserve">Employment 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</si>
  <si>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</si>
  <si>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Note: Break in series for Germany in 2020 and Italy in 2022, resulting in the same for the respective EU aggregate.
</t>
  </si>
  <si>
    <t>(¹) unreliable data.</t>
  </si>
  <si>
    <t>Ireland (¹)</t>
  </si>
  <si>
    <t>France (²)</t>
  </si>
  <si>
    <t>Figure 2: Annual changes in first residence permits issued, by reason, EU, 2013-2022</t>
  </si>
  <si>
    <t>Note: excluding requests with unknown 'sex' category.</t>
  </si>
  <si>
    <t>Türkiye</t>
  </si>
  <si>
    <t>(¹) including Hong Kong</t>
  </si>
  <si>
    <t>China (¹)</t>
  </si>
  <si>
    <t>Iran</t>
  </si>
  <si>
    <t>Mexico</t>
  </si>
  <si>
    <t>Peru</t>
  </si>
  <si>
    <t>Kosovo*</t>
  </si>
  <si>
    <t>Tajikistan</t>
  </si>
  <si>
    <t>Palestine**</t>
  </si>
  <si>
    <t>* This designation is without prejudice to positions on status, and is in line with UNSCR 1244/1999 and the ICJ Opinion on the Kosovo declaration of independence.</t>
  </si>
  <si>
    <t>** This designation shall not be construed as recognition of a State of Palestine and is without prejudice to the individual position of the reporting country on this issue.</t>
  </si>
  <si>
    <t>Three leading EU countries issuing permits</t>
  </si>
  <si>
    <t>Other EU 
countries</t>
  </si>
  <si>
    <t>https://ec.europa.eu/eurostat/databrowser/bookmark/b7c7ac6b-17fa-41bf-b189-a88cb762995e?lang=en</t>
  </si>
  <si>
    <t>https://ec.europa.eu/eurostat/databrowser/bookmark/5e5a6111-7ea0-4bb8-865e-b930d7597803?lang=en</t>
  </si>
  <si>
    <t xml:space="preserve">Note: estimates based on information for 25 of the 27 Member States (excluding Malta and Slovakia due to derogations).
</t>
  </si>
  <si>
    <t>https://ec.europa.eu/eurostat/databrowser/bookmark/b6faaf9c-285c-4440-95a4-058106836977?lang=en</t>
  </si>
  <si>
    <t>https://ec.europa.eu/eurostat/databrowser/bookmark/f3ba6aa9-fca4-4101-9bd2-324a2dc14c20?lang=en</t>
  </si>
  <si>
    <t>https://ec.europa.eu/eurostat/databrowser/bookmark/cf5e11bc-e041-46bb-974e-875867f698ca?lang=en</t>
  </si>
  <si>
    <t>https://ec.europa.eu/eurostat/databrowser/bookmark/03f14fce-4192-434f-bb7c-0d1af2c2f3cc?lang=en</t>
  </si>
  <si>
    <t>https://ec.europa.eu/eurostat/databrowser/bookmark/4b9ef0f9-4bd2-40ba-8edf-16d528ca2390?lang=en</t>
  </si>
  <si>
    <t>https://ec.europa.eu/eurostat/databrowser/bookmark/2ce3c17e-78f2-4b93-ab14-b31dea50b171?lang=en</t>
  </si>
  <si>
    <t>https://ec.europa.eu/eurostat/databrowser/bookmark/3986d3c9-7db4-4788-8069-0d4e7cec6a58?lang=en</t>
  </si>
  <si>
    <t xml:space="preserve">https://ec.europa.eu/eurostat/databrowser/bookmark/ed8230a5-e6c7-463b-b382-8d617ebae540?lang=en </t>
  </si>
  <si>
    <t xml:space="preserve">Figure 5: Developments for the number of first residence permits issued to the top 10 countries whose citizens received a first residence permit, by country of citizenship, EU, 2020-2022
</t>
  </si>
  <si>
    <t>Table 2:  Top 5 non-EU countries whose citizens received a first resident permit in 2022, by EU and EFTA country</t>
  </si>
  <si>
    <t>Table 3: Top 10 non-EU countries whose citizens received first residence permits in the EU, by Member State issuing the permit, 2022</t>
  </si>
  <si>
    <t>Figure 6: Top 10 non-EU countries whose citizens received first residence permits in the EU, by reason, 2022</t>
  </si>
  <si>
    <t>Top 10 non-EU countries whose citizens received first residence permits in the EU, by reason, 2022</t>
  </si>
  <si>
    <t>Table 4: Top 5 non-EU countries whose citizens received first residence permits in the EU, by reason and by Member State issuing the permit, 2022</t>
  </si>
  <si>
    <t>(²) provisional data except for family reason.</t>
  </si>
  <si>
    <t>migr_respop</t>
  </si>
  <si>
    <t>https://ec.europa.eu/eurostat/databrowser/bookmark/19bf7a45-5579-4837-8682-bc38057913ae?lang=en</t>
  </si>
  <si>
    <r>
      <t>Source:</t>
    </r>
    <r>
      <rPr>
        <sz val="10"/>
        <color theme="1"/>
        <rFont val="Arial"/>
        <family val="2"/>
      </rPr>
      <t xml:space="preserve"> Eurostat (online data code: migr_respop)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</si>
</sst>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theme="1"/>
      </bottom>
    </border>
    <border>
      <left/>
      <right/>
      <top style="hair">
        <color rgb="FFD0D1D2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167" fontId="2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85">
    <xf numFmtId="0" fontId="0" fillId="0" borderId="0" xfId="0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28" applyFont="1" applyAlignment="1">
      <alignment vertical="center"/>
    </xf>
    <xf numFmtId="0" fontId="10" fillId="0" borderId="0" xfId="28" applyFont="1" applyFill="1" applyAlignment="1">
      <alignment vertic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Fill="1" applyBorder="1"/>
    <xf numFmtId="171" fontId="9" fillId="0" borderId="0" xfId="0" applyNumberFormat="1" applyFont="1"/>
    <xf numFmtId="165" fontId="1" fillId="0" borderId="0" xfId="41" applyNumberFormat="1" applyFont="1">
      <alignment/>
      <protection/>
    </xf>
    <xf numFmtId="0" fontId="9" fillId="0" borderId="0" xfId="2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21" applyFont="1" applyFill="1" applyBorder="1" applyAlignment="1">
      <alignment horizontal="left"/>
    </xf>
    <xf numFmtId="166" fontId="9" fillId="0" borderId="0" xfId="0" applyNumberFormat="1" applyFont="1"/>
    <xf numFmtId="165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1" fillId="0" borderId="0" xfId="0" applyFont="1"/>
    <xf numFmtId="165" fontId="11" fillId="0" borderId="0" xfId="41" applyNumberFormat="1" applyFont="1">
      <alignment/>
      <protection/>
    </xf>
    <xf numFmtId="0" fontId="9" fillId="0" borderId="0" xfId="0" applyFont="1" applyAlignment="1">
      <alignment/>
    </xf>
    <xf numFmtId="3" fontId="1" fillId="0" borderId="0" xfId="41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/>
    <xf numFmtId="0" fontId="1" fillId="0" borderId="0" xfId="0" applyFont="1" applyFill="1" applyBorder="1" applyAlignment="1">
      <alignment horizontal="left"/>
    </xf>
    <xf numFmtId="165" fontId="9" fillId="0" borderId="0" xfId="0" applyNumberFormat="1" applyFont="1"/>
    <xf numFmtId="3" fontId="1" fillId="0" borderId="0" xfId="41" applyNumberFormat="1" applyFont="1" applyFill="1" applyBorder="1">
      <alignment/>
      <protection/>
    </xf>
    <xf numFmtId="165" fontId="1" fillId="0" borderId="0" xfId="41" applyNumberFormat="1" applyFont="1" applyFill="1" applyBorder="1">
      <alignment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9" fontId="1" fillId="0" borderId="0" xfId="21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8" fontId="9" fillId="5" borderId="0" xfId="0" applyNumberFormat="1" applyFont="1" applyFill="1" applyBorder="1"/>
    <xf numFmtId="164" fontId="9" fillId="0" borderId="0" xfId="0" applyNumberFormat="1" applyFont="1"/>
    <xf numFmtId="165" fontId="9" fillId="5" borderId="0" xfId="0" applyNumberFormat="1" applyFont="1" applyFill="1" applyBorder="1" applyAlignment="1" applyProtection="1">
      <alignment horizontal="left"/>
      <protection hidden="1"/>
    </xf>
    <xf numFmtId="168" fontId="9" fillId="0" borderId="0" xfId="0" applyNumberFormat="1" applyFont="1"/>
    <xf numFmtId="164" fontId="9" fillId="0" borderId="0" xfId="0" applyNumberFormat="1" applyFont="1" applyBorder="1"/>
    <xf numFmtId="165" fontId="1" fillId="5" borderId="0" xfId="0" applyNumberFormat="1" applyFont="1" applyFill="1" applyBorder="1" applyAlignment="1">
      <alignment horizontal="right" indent="1"/>
    </xf>
    <xf numFmtId="0" fontId="14" fillId="5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9" fillId="5" borderId="0" xfId="0" applyNumberFormat="1" applyFont="1" applyFill="1" applyBorder="1"/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2" fillId="0" borderId="0" xfId="0" applyFont="1" applyFill="1" applyBorder="1"/>
    <xf numFmtId="0" fontId="12" fillId="0" borderId="0" xfId="0" applyFont="1"/>
    <xf numFmtId="0" fontId="15" fillId="0" borderId="0" xfId="59" applyFont="1"/>
    <xf numFmtId="165" fontId="9" fillId="0" borderId="0" xfId="21" applyNumberFormat="1" applyFont="1" applyFill="1" applyBorder="1" applyAlignment="1">
      <alignment horizontal="right"/>
    </xf>
    <xf numFmtId="166" fontId="1" fillId="0" borderId="0" xfId="41" applyNumberFormat="1" applyFont="1">
      <alignment/>
      <protection/>
    </xf>
    <xf numFmtId="175" fontId="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3" fontId="11" fillId="0" borderId="0" xfId="41" applyNumberFormat="1" applyFont="1" applyFill="1" applyBorder="1">
      <alignment/>
      <protection/>
    </xf>
    <xf numFmtId="3" fontId="11" fillId="0" borderId="0" xfId="41" applyNumberFormat="1" applyFont="1" applyFill="1" applyBorder="1" applyAlignment="1">
      <alignment/>
      <protection/>
    </xf>
    <xf numFmtId="166" fontId="9" fillId="0" borderId="0" xfId="0" applyNumberFormat="1" applyFont="1" applyBorder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1" fillId="0" borderId="0" xfId="27" applyNumberFormat="1" applyFont="1" applyFill="1" applyBorder="1" applyAlignment="1">
      <alignment/>
      <protection/>
    </xf>
    <xf numFmtId="169" fontId="1" fillId="0" borderId="0" xfId="27" applyNumberFormat="1" applyFont="1" applyFill="1" applyBorder="1" applyAlignment="1">
      <alignment/>
      <protection/>
    </xf>
    <xf numFmtId="0" fontId="1" fillId="0" borderId="0" xfId="27" applyFont="1">
      <alignment/>
      <protection/>
    </xf>
    <xf numFmtId="165" fontId="17" fillId="0" borderId="0" xfId="41" applyNumberFormat="1" applyFont="1" applyFill="1" applyBorder="1">
      <alignment/>
      <protection/>
    </xf>
    <xf numFmtId="166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4" fillId="5" borderId="0" xfId="0" applyFont="1" applyFill="1" applyBorder="1"/>
    <xf numFmtId="17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" fillId="0" borderId="0" xfId="41" applyFont="1" applyFill="1" applyBorder="1">
      <alignment/>
      <protection/>
    </xf>
    <xf numFmtId="0" fontId="10" fillId="2" borderId="1" xfId="0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170" fontId="1" fillId="5" borderId="5" xfId="0" applyNumberFormat="1" applyFont="1" applyFill="1" applyBorder="1" applyAlignment="1">
      <alignment horizontal="right"/>
    </xf>
    <xf numFmtId="167" fontId="1" fillId="5" borderId="4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70" fontId="1" fillId="5" borderId="7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168" fontId="9" fillId="0" borderId="0" xfId="15" applyNumberFormat="1" applyFont="1"/>
    <xf numFmtId="168" fontId="8" fillId="0" borderId="0" xfId="15" applyNumberFormat="1" applyFont="1"/>
    <xf numFmtId="0" fontId="10" fillId="5" borderId="8" xfId="0" applyFont="1" applyFill="1" applyBorder="1" applyAlignment="1">
      <alignment horizontal="left"/>
    </xf>
    <xf numFmtId="170" fontId="1" fillId="5" borderId="9" xfId="0" applyNumberFormat="1" applyFont="1" applyFill="1" applyBorder="1" applyAlignment="1">
      <alignment horizontal="right"/>
    </xf>
    <xf numFmtId="167" fontId="1" fillId="5" borderId="8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170" fontId="1" fillId="5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170" fontId="1" fillId="5" borderId="13" xfId="0" applyNumberFormat="1" applyFont="1" applyFill="1" applyBorder="1" applyAlignment="1">
      <alignment horizontal="right"/>
    </xf>
    <xf numFmtId="167" fontId="1" fillId="5" borderId="12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 quotePrefix="1">
      <alignment horizontal="right"/>
    </xf>
    <xf numFmtId="170" fontId="9" fillId="0" borderId="0" xfId="0" applyNumberFormat="1" applyFont="1"/>
    <xf numFmtId="165" fontId="10" fillId="5" borderId="10" xfId="0" applyNumberFormat="1" applyFont="1" applyFill="1" applyBorder="1" applyAlignment="1">
      <alignment horizontal="left"/>
    </xf>
    <xf numFmtId="170" fontId="1" fillId="0" borderId="11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5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2" fontId="9" fillId="0" borderId="0" xfId="0" applyNumberFormat="1" applyFont="1"/>
    <xf numFmtId="0" fontId="8" fillId="0" borderId="0" xfId="0" applyFont="1" applyBorder="1"/>
    <xf numFmtId="0" fontId="9" fillId="5" borderId="0" xfId="0" applyFont="1" applyFill="1" applyBorder="1" applyAlignment="1">
      <alignment horizontal="left"/>
    </xf>
    <xf numFmtId="166" fontId="1" fillId="0" borderId="0" xfId="41" applyNumberFormat="1" applyFont="1" applyFill="1" applyBorder="1">
      <alignment/>
      <protection/>
    </xf>
    <xf numFmtId="0" fontId="9" fillId="0" borderId="0" xfId="0" applyFont="1" applyBorder="1" applyAlignment="1">
      <alignment horizontal="left"/>
    </xf>
    <xf numFmtId="17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 wrapText="1"/>
    </xf>
    <xf numFmtId="3" fontId="18" fillId="0" borderId="0" xfId="0" applyNumberFormat="1" applyFont="1"/>
    <xf numFmtId="0" fontId="13" fillId="0" borderId="0" xfId="0" applyFont="1"/>
    <xf numFmtId="0" fontId="10" fillId="0" borderId="0" xfId="28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28" applyFont="1" applyFill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2" borderId="14" xfId="0" applyFont="1" applyFill="1" applyBorder="1" applyAlignment="1">
      <alignment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7" borderId="6" xfId="0" applyFont="1" applyFill="1" applyBorder="1" applyAlignment="1">
      <alignment/>
    </xf>
    <xf numFmtId="170" fontId="1" fillId="7" borderId="6" xfId="0" applyNumberFormat="1" applyFont="1" applyFill="1" applyBorder="1" applyAlignment="1">
      <alignment horizontal="right"/>
    </xf>
    <xf numFmtId="167" fontId="1" fillId="7" borderId="18" xfId="0" applyNumberFormat="1" applyFont="1" applyFill="1" applyBorder="1" applyAlignment="1">
      <alignment horizontal="right"/>
    </xf>
    <xf numFmtId="0" fontId="10" fillId="7" borderId="19" xfId="0" applyFont="1" applyFill="1" applyBorder="1" applyAlignment="1">
      <alignment/>
    </xf>
    <xf numFmtId="170" fontId="1" fillId="7" borderId="20" xfId="0" applyNumberFormat="1" applyFont="1" applyFill="1" applyBorder="1" applyAlignment="1">
      <alignment horizontal="right"/>
    </xf>
    <xf numFmtId="167" fontId="1" fillId="7" borderId="21" xfId="0" applyNumberFormat="1" applyFont="1" applyFill="1" applyBorder="1" applyAlignment="1">
      <alignment horizontal="right"/>
    </xf>
    <xf numFmtId="0" fontId="10" fillId="7" borderId="2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170" fontId="1" fillId="7" borderId="22" xfId="0" applyNumberFormat="1" applyFont="1" applyFill="1" applyBorder="1" applyAlignment="1">
      <alignment horizontal="right"/>
    </xf>
    <xf numFmtId="167" fontId="1" fillId="7" borderId="22" xfId="0" applyNumberFormat="1" applyFont="1" applyFill="1" applyBorder="1" applyAlignment="1">
      <alignment horizontal="right"/>
    </xf>
    <xf numFmtId="0" fontId="10" fillId="7" borderId="23" xfId="0" applyFont="1" applyFill="1" applyBorder="1" applyAlignment="1">
      <alignment/>
    </xf>
    <xf numFmtId="167" fontId="1" fillId="7" borderId="2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167" fontId="9" fillId="0" borderId="0" xfId="0" applyNumberFormat="1" applyFont="1" applyBorder="1"/>
    <xf numFmtId="0" fontId="10" fillId="2" borderId="29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70" fontId="19" fillId="0" borderId="0" xfId="58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NumberFormat="1" applyFont="1"/>
    <xf numFmtId="166" fontId="10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172" fontId="1" fillId="2" borderId="32" xfId="0" applyNumberFormat="1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left" vertical="center" wrapText="1"/>
    </xf>
    <xf numFmtId="173" fontId="1" fillId="2" borderId="1" xfId="41" applyNumberFormat="1" applyFont="1" applyFill="1" applyBorder="1" applyAlignment="1">
      <alignment horizontal="right"/>
      <protection/>
    </xf>
    <xf numFmtId="167" fontId="1" fillId="2" borderId="33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indent="1"/>
    </xf>
    <xf numFmtId="172" fontId="9" fillId="0" borderId="0" xfId="0" applyNumberFormat="1" applyFont="1"/>
    <xf numFmtId="0" fontId="10" fillId="7" borderId="12" xfId="0" applyFont="1" applyFill="1" applyBorder="1" applyAlignment="1">
      <alignment/>
    </xf>
    <xf numFmtId="172" fontId="1" fillId="7" borderId="13" xfId="0" applyNumberFormat="1" applyFont="1" applyFill="1" applyBorder="1" applyAlignment="1">
      <alignment horizontal="right" indent="1"/>
    </xf>
    <xf numFmtId="0" fontId="10" fillId="0" borderId="5" xfId="0" applyFont="1" applyBorder="1" applyAlignment="1">
      <alignment horizontal="left"/>
    </xf>
    <xf numFmtId="173" fontId="1" fillId="0" borderId="4" xfId="41" applyNumberFormat="1" applyFont="1" applyFill="1" applyBorder="1" applyAlignment="1">
      <alignment horizontal="right"/>
      <protection/>
    </xf>
    <xf numFmtId="167" fontId="1" fillId="0" borderId="3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left"/>
    </xf>
    <xf numFmtId="172" fontId="1" fillId="5" borderId="4" xfId="0" applyNumberFormat="1" applyFont="1" applyFill="1" applyBorder="1" applyAlignment="1" applyProtection="1">
      <alignment horizontal="right"/>
      <protection locked="0"/>
    </xf>
    <xf numFmtId="167" fontId="1" fillId="0" borderId="4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73" fontId="1" fillId="0" borderId="6" xfId="41" applyNumberFormat="1" applyFont="1" applyFill="1" applyBorder="1" applyAlignment="1">
      <alignment horizontal="right"/>
      <protection/>
    </xf>
    <xf numFmtId="167" fontId="1" fillId="0" borderId="35" xfId="0" applyNumberFormat="1" applyFont="1" applyBorder="1" applyAlignment="1">
      <alignment horizontal="right" indent="1"/>
    </xf>
    <xf numFmtId="0" fontId="10" fillId="0" borderId="6" xfId="0" applyFont="1" applyBorder="1" applyAlignment="1">
      <alignment horizontal="left"/>
    </xf>
    <xf numFmtId="172" fontId="1" fillId="5" borderId="6" xfId="0" applyNumberFormat="1" applyFont="1" applyFill="1" applyBorder="1" applyAlignment="1" applyProtection="1">
      <alignment horizontal="right"/>
      <protection locked="0"/>
    </xf>
    <xf numFmtId="167" fontId="1" fillId="0" borderId="6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vertical="center" wrapText="1"/>
    </xf>
    <xf numFmtId="172" fontId="1" fillId="7" borderId="7" xfId="0" applyNumberFormat="1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/>
    </xf>
    <xf numFmtId="173" fontId="1" fillId="0" borderId="6" xfId="41" applyNumberFormat="1" applyFont="1" applyFill="1" applyBorder="1" applyAlignment="1">
      <alignment horizontal="right" vertical="center"/>
      <protection/>
    </xf>
    <xf numFmtId="167" fontId="1" fillId="0" borderId="3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/>
    </xf>
    <xf numFmtId="172" fontId="1" fillId="5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6" xfId="0" applyNumberFormat="1" applyFont="1" applyBorder="1" applyAlignment="1">
      <alignment horizontal="right" vertical="center" indent="1"/>
    </xf>
    <xf numFmtId="172" fontId="1" fillId="7" borderId="7" xfId="0" applyNumberFormat="1" applyFont="1" applyFill="1" applyBorder="1" applyAlignment="1">
      <alignment horizontal="right" indent="1"/>
    </xf>
    <xf numFmtId="172" fontId="1" fillId="0" borderId="0" xfId="0" applyNumberFormat="1" applyFont="1"/>
    <xf numFmtId="0" fontId="10" fillId="0" borderId="9" xfId="0" applyFont="1" applyBorder="1" applyAlignment="1">
      <alignment horizontal="left"/>
    </xf>
    <xf numFmtId="173" fontId="1" fillId="0" borderId="8" xfId="41" applyNumberFormat="1" applyFont="1" applyFill="1" applyBorder="1" applyAlignment="1">
      <alignment horizontal="right"/>
      <protection/>
    </xf>
    <xf numFmtId="167" fontId="1" fillId="0" borderId="30" xfId="0" applyNumberFormat="1" applyFont="1" applyBorder="1" applyAlignment="1">
      <alignment horizontal="right" indent="1"/>
    </xf>
    <xf numFmtId="0" fontId="10" fillId="0" borderId="8" xfId="0" applyFont="1" applyBorder="1" applyAlignment="1">
      <alignment horizontal="left"/>
    </xf>
    <xf numFmtId="172" fontId="1" fillId="5" borderId="8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Border="1" applyAlignment="1">
      <alignment horizontal="right" indent="1"/>
    </xf>
    <xf numFmtId="172" fontId="1" fillId="7" borderId="23" xfId="0" applyNumberFormat="1" applyFont="1" applyFill="1" applyBorder="1" applyAlignment="1">
      <alignment horizontal="right" indent="1"/>
    </xf>
    <xf numFmtId="0" fontId="9" fillId="0" borderId="1" xfId="0" applyFont="1" applyBorder="1"/>
    <xf numFmtId="172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0" fillId="7" borderId="4" xfId="0" applyFont="1" applyFill="1" applyBorder="1" applyAlignment="1">
      <alignment/>
    </xf>
    <xf numFmtId="170" fontId="1" fillId="0" borderId="36" xfId="41" applyNumberFormat="1" applyFont="1" applyFill="1" applyBorder="1" applyAlignment="1">
      <alignment horizontal="right" indent="2"/>
      <protection/>
    </xf>
    <xf numFmtId="0" fontId="10" fillId="0" borderId="5" xfId="41" applyFont="1" applyBorder="1">
      <alignment/>
      <protection/>
    </xf>
    <xf numFmtId="173" fontId="1" fillId="0" borderId="37" xfId="41" applyNumberFormat="1" applyFont="1" applyFill="1" applyBorder="1" applyAlignment="1">
      <alignment horizontal="right"/>
      <protection/>
    </xf>
    <xf numFmtId="167" fontId="1" fillId="0" borderId="4" xfId="41" applyNumberFormat="1" applyFont="1" applyBorder="1" applyAlignment="1">
      <alignment horizontal="right" indent="1"/>
      <protection/>
    </xf>
    <xf numFmtId="167" fontId="1" fillId="0" borderId="4" xfId="41" applyNumberFormat="1" applyFont="1" applyBorder="1" applyAlignment="1">
      <alignment horizontal="right" indent="2"/>
      <protection/>
    </xf>
    <xf numFmtId="173" fontId="1" fillId="0" borderId="5" xfId="41" applyNumberFormat="1" applyFont="1" applyBorder="1" applyAlignment="1">
      <alignment horizontal="right"/>
      <protection/>
    </xf>
    <xf numFmtId="173" fontId="1" fillId="0" borderId="0" xfId="0" applyNumberFormat="1" applyFont="1"/>
    <xf numFmtId="170" fontId="1" fillId="0" borderId="7" xfId="41" applyNumberFormat="1" applyFont="1" applyFill="1" applyBorder="1" applyAlignment="1">
      <alignment horizontal="right" indent="2"/>
      <protection/>
    </xf>
    <xf numFmtId="0" fontId="10" fillId="0" borderId="7" xfId="41" applyFont="1" applyBorder="1">
      <alignment/>
      <protection/>
    </xf>
    <xf numFmtId="173" fontId="1" fillId="0" borderId="6" xfId="41" applyNumberFormat="1" applyFont="1" applyBorder="1" applyAlignment="1">
      <alignment horizontal="right"/>
      <protection/>
    </xf>
    <xf numFmtId="167" fontId="1" fillId="0" borderId="6" xfId="41" applyNumberFormat="1" applyFont="1" applyBorder="1" applyAlignment="1">
      <alignment horizontal="right" indent="1"/>
      <protection/>
    </xf>
    <xf numFmtId="167" fontId="1" fillId="0" borderId="6" xfId="41" applyNumberFormat="1" applyFont="1" applyBorder="1" applyAlignment="1">
      <alignment horizontal="right" indent="2"/>
      <protection/>
    </xf>
    <xf numFmtId="173" fontId="1" fillId="0" borderId="7" xfId="41" applyNumberFormat="1" applyFont="1" applyBorder="1" applyAlignment="1">
      <alignment horizontal="right"/>
      <protection/>
    </xf>
    <xf numFmtId="0" fontId="10" fillId="7" borderId="38" xfId="0" applyFont="1" applyFill="1" applyBorder="1" applyAlignment="1">
      <alignment/>
    </xf>
    <xf numFmtId="0" fontId="10" fillId="7" borderId="38" xfId="0" applyFont="1" applyFill="1" applyBorder="1" applyAlignment="1">
      <alignment vertical="center" wrapText="1"/>
    </xf>
    <xf numFmtId="170" fontId="1" fillId="0" borderId="7" xfId="41" applyNumberFormat="1" applyFont="1" applyFill="1" applyBorder="1" applyAlignment="1">
      <alignment horizontal="right" vertical="center" indent="2"/>
      <protection/>
    </xf>
    <xf numFmtId="0" fontId="10" fillId="0" borderId="9" xfId="41" applyFont="1" applyBorder="1" applyAlignment="1">
      <alignment vertical="center"/>
      <protection/>
    </xf>
    <xf numFmtId="173" fontId="1" fillId="0" borderId="8" xfId="41" applyNumberFormat="1" applyFont="1" applyBorder="1" applyAlignment="1">
      <alignment horizontal="right" vertical="center"/>
      <protection/>
    </xf>
    <xf numFmtId="167" fontId="1" fillId="0" borderId="8" xfId="41" applyNumberFormat="1" applyFont="1" applyBorder="1" applyAlignment="1">
      <alignment horizontal="right" vertical="center" indent="1"/>
      <protection/>
    </xf>
    <xf numFmtId="167" fontId="1" fillId="0" borderId="8" xfId="41" applyNumberFormat="1" applyFont="1" applyBorder="1" applyAlignment="1">
      <alignment horizontal="right" vertical="center" indent="2"/>
      <protection/>
    </xf>
    <xf numFmtId="170" fontId="1" fillId="0" borderId="9" xfId="41" applyNumberFormat="1" applyFont="1" applyFill="1" applyBorder="1" applyAlignment="1">
      <alignment horizontal="right" indent="2"/>
      <protection/>
    </xf>
    <xf numFmtId="0" fontId="10" fillId="0" borderId="9" xfId="41" applyFont="1" applyBorder="1">
      <alignment/>
      <protection/>
    </xf>
    <xf numFmtId="173" fontId="1" fillId="0" borderId="8" xfId="41" applyNumberFormat="1" applyFont="1" applyBorder="1" applyAlignment="1">
      <alignment horizontal="right"/>
      <protection/>
    </xf>
    <xf numFmtId="167" fontId="1" fillId="0" borderId="8" xfId="41" applyNumberFormat="1" applyFont="1" applyBorder="1" applyAlignment="1">
      <alignment horizontal="right" indent="1"/>
      <protection/>
    </xf>
    <xf numFmtId="167" fontId="1" fillId="0" borderId="8" xfId="41" applyNumberFormat="1" applyFont="1" applyBorder="1" applyAlignment="1">
      <alignment horizontal="right" indent="2"/>
      <protection/>
    </xf>
    <xf numFmtId="173" fontId="1" fillId="0" borderId="11" xfId="41" applyNumberFormat="1" applyFont="1" applyBorder="1" applyAlignment="1">
      <alignment horizontal="right"/>
      <protection/>
    </xf>
    <xf numFmtId="167" fontId="1" fillId="0" borderId="10" xfId="41" applyNumberFormat="1" applyFont="1" applyBorder="1" applyAlignment="1">
      <alignment horizontal="right" indent="1"/>
      <protection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/>
    <xf numFmtId="170" fontId="9" fillId="0" borderId="31" xfId="0" applyNumberFormat="1" applyFont="1" applyBorder="1" applyAlignment="1">
      <alignment horizontal="right"/>
    </xf>
    <xf numFmtId="170" fontId="9" fillId="0" borderId="39" xfId="0" applyNumberFormat="1" applyFont="1" applyBorder="1" applyAlignment="1">
      <alignment horizontal="right"/>
    </xf>
    <xf numFmtId="0" fontId="10" fillId="7" borderId="40" xfId="0" applyFont="1" applyFill="1" applyBorder="1" applyAlignment="1">
      <alignment wrapText="1"/>
    </xf>
    <xf numFmtId="170" fontId="1" fillId="0" borderId="36" xfId="41" applyNumberFormat="1" applyFont="1" applyFill="1" applyBorder="1" applyAlignment="1">
      <alignment horizontal="right" vertical="center" indent="2"/>
      <protection/>
    </xf>
    <xf numFmtId="0" fontId="10" fillId="0" borderId="5" xfId="41" applyFont="1" applyBorder="1" applyAlignment="1">
      <alignment vertical="center"/>
      <protection/>
    </xf>
    <xf numFmtId="173" fontId="1" fillId="0" borderId="4" xfId="41" applyNumberFormat="1" applyFont="1" applyFill="1" applyBorder="1" applyAlignment="1">
      <alignment horizontal="right" vertical="center"/>
      <protection/>
    </xf>
    <xf numFmtId="167" fontId="1" fillId="0" borderId="4" xfId="41" applyNumberFormat="1" applyFont="1" applyBorder="1" applyAlignment="1">
      <alignment horizontal="right" vertical="center" indent="1"/>
      <protection/>
    </xf>
    <xf numFmtId="167" fontId="1" fillId="0" borderId="4" xfId="41" applyNumberFormat="1" applyFont="1" applyBorder="1" applyAlignment="1">
      <alignment horizontal="right" vertical="center" indent="2"/>
      <protection/>
    </xf>
    <xf numFmtId="173" fontId="1" fillId="0" borderId="5" xfId="41" applyNumberFormat="1" applyFont="1" applyBorder="1" applyAlignment="1">
      <alignment horizontal="right" vertical="center"/>
      <protection/>
    </xf>
    <xf numFmtId="176" fontId="9" fillId="0" borderId="0" xfId="0" applyNumberFormat="1" applyFont="1"/>
    <xf numFmtId="0" fontId="10" fillId="0" borderId="7" xfId="41" applyFont="1" applyBorder="1" applyAlignment="1">
      <alignment vertical="center"/>
      <protection/>
    </xf>
    <xf numFmtId="173" fontId="1" fillId="0" borderId="6" xfId="41" applyNumberFormat="1" applyFont="1" applyBorder="1" applyAlignment="1">
      <alignment horizontal="right" vertical="center"/>
      <protection/>
    </xf>
    <xf numFmtId="167" fontId="1" fillId="0" borderId="6" xfId="41" applyNumberFormat="1" applyFont="1" applyBorder="1" applyAlignment="1">
      <alignment horizontal="right" vertical="center" indent="1"/>
      <protection/>
    </xf>
    <xf numFmtId="167" fontId="1" fillId="0" borderId="6" xfId="41" applyNumberFormat="1" applyFont="1" applyBorder="1" applyAlignment="1">
      <alignment horizontal="right" vertical="center" indent="2"/>
      <protection/>
    </xf>
    <xf numFmtId="173" fontId="1" fillId="0" borderId="7" xfId="41" applyNumberFormat="1" applyFont="1" applyBorder="1" applyAlignment="1">
      <alignment horizontal="right" vertical="center"/>
      <protection/>
    </xf>
    <xf numFmtId="173" fontId="1" fillId="0" borderId="9" xfId="41" applyNumberFormat="1" applyFont="1" applyBorder="1" applyAlignment="1">
      <alignment horizontal="right" vertical="center"/>
      <protection/>
    </xf>
    <xf numFmtId="0" fontId="10" fillId="7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2" xfId="0" applyFont="1" applyBorder="1"/>
    <xf numFmtId="0" fontId="10" fillId="7" borderId="40" xfId="0" applyFont="1" applyFill="1" applyBorder="1" applyAlignment="1">
      <alignment/>
    </xf>
    <xf numFmtId="173" fontId="1" fillId="0" borderId="37" xfId="41" applyNumberFormat="1" applyFont="1" applyFill="1" applyBorder="1" applyAlignment="1">
      <alignment horizontal="right" vertical="center"/>
      <protection/>
    </xf>
    <xf numFmtId="0" fontId="10" fillId="7" borderId="38" xfId="0" applyFont="1" applyFill="1" applyBorder="1" applyAlignment="1">
      <alignment wrapText="1"/>
    </xf>
    <xf numFmtId="0" fontId="10" fillId="7" borderId="43" xfId="0" applyFont="1" applyFill="1" applyBorder="1" applyAlignment="1">
      <alignment vertical="center" wrapText="1"/>
    </xf>
    <xf numFmtId="170" fontId="1" fillId="0" borderId="9" xfId="41" applyNumberFormat="1" applyFont="1" applyFill="1" applyBorder="1" applyAlignment="1">
      <alignment horizontal="right" vertical="center" indent="2"/>
      <protection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0" xfId="0" applyNumberFormat="1" applyFont="1" applyAlignment="1">
      <alignment wrapText="1"/>
    </xf>
    <xf numFmtId="0" fontId="10" fillId="8" borderId="25" xfId="0" applyFont="1" applyFill="1" applyBorder="1" applyAlignment="1">
      <alignment/>
    </xf>
    <xf numFmtId="3" fontId="10" fillId="8" borderId="14" xfId="0" applyNumberFormat="1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21" fillId="0" borderId="0" xfId="28" applyFont="1" applyAlignment="1">
      <alignment vertical="center"/>
    </xf>
    <xf numFmtId="0" fontId="21" fillId="0" borderId="0" xfId="28" applyFont="1" applyFill="1" applyAlignment="1">
      <alignment vertic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41" applyNumberFormat="1" applyFont="1">
      <alignment/>
      <protection/>
    </xf>
    <xf numFmtId="0" fontId="5" fillId="0" borderId="0" xfId="21" applyFont="1" applyFill="1" applyBorder="1" applyAlignment="1">
      <alignment horizontal="left"/>
    </xf>
    <xf numFmtId="3" fontId="3" fillId="0" borderId="0" xfId="60" applyNumberFormat="1">
      <alignment/>
      <protection/>
    </xf>
    <xf numFmtId="166" fontId="23" fillId="0" borderId="0" xfId="0" applyNumberFormat="1" applyFont="1"/>
    <xf numFmtId="0" fontId="24" fillId="0" borderId="0" xfId="0" applyFont="1"/>
    <xf numFmtId="0" fontId="25" fillId="0" borderId="0" xfId="0" applyFont="1"/>
    <xf numFmtId="0" fontId="7" fillId="0" borderId="0" xfId="59"/>
    <xf numFmtId="0" fontId="9" fillId="0" borderId="0" xfId="0" applyFont="1" applyFill="1"/>
    <xf numFmtId="0" fontId="8" fillId="0" borderId="0" xfId="0" applyFont="1" applyFill="1"/>
    <xf numFmtId="0" fontId="10" fillId="6" borderId="44" xfId="0" applyFont="1" applyFill="1" applyBorder="1" applyAlignment="1">
      <alignment horizontal="center" vertical="center" wrapText="1"/>
    </xf>
    <xf numFmtId="170" fontId="1" fillId="2" borderId="45" xfId="0" applyNumberFormat="1" applyFont="1" applyFill="1" applyBorder="1" applyAlignment="1">
      <alignment horizontal="right"/>
    </xf>
    <xf numFmtId="170" fontId="1" fillId="5" borderId="46" xfId="0" applyNumberFormat="1" applyFont="1" applyFill="1" applyBorder="1" applyAlignment="1">
      <alignment horizontal="right"/>
    </xf>
    <xf numFmtId="170" fontId="1" fillId="5" borderId="47" xfId="0" applyNumberFormat="1" applyFont="1" applyFill="1" applyBorder="1" applyAlignment="1">
      <alignment horizontal="right"/>
    </xf>
    <xf numFmtId="170" fontId="1" fillId="5" borderId="48" xfId="0" applyNumberFormat="1" applyFont="1" applyFill="1" applyBorder="1" applyAlignment="1">
      <alignment horizontal="right"/>
    </xf>
    <xf numFmtId="170" fontId="1" fillId="5" borderId="49" xfId="0" applyNumberFormat="1" applyFont="1" applyFill="1" applyBorder="1" applyAlignment="1">
      <alignment horizontal="right"/>
    </xf>
    <xf numFmtId="170" fontId="1" fillId="5" borderId="50" xfId="0" applyNumberFormat="1" applyFont="1" applyFill="1" applyBorder="1" applyAlignment="1">
      <alignment horizontal="right"/>
    </xf>
    <xf numFmtId="170" fontId="1" fillId="0" borderId="49" xfId="0" applyNumberFormat="1" applyFont="1" applyFill="1" applyBorder="1" applyAlignment="1">
      <alignment horizontal="right"/>
    </xf>
    <xf numFmtId="170" fontId="1" fillId="2" borderId="51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 horizontal="right"/>
    </xf>
    <xf numFmtId="170" fontId="1" fillId="5" borderId="53" xfId="0" applyNumberFormat="1" applyFont="1" applyFill="1" applyBorder="1" applyAlignment="1">
      <alignment horizontal="right"/>
    </xf>
    <xf numFmtId="170" fontId="1" fillId="5" borderId="54" xfId="0" applyNumberFormat="1" applyFont="1" applyFill="1" applyBorder="1" applyAlignment="1">
      <alignment horizontal="right"/>
    </xf>
    <xf numFmtId="170" fontId="1" fillId="5" borderId="55" xfId="0" applyNumberFormat="1" applyFont="1" applyFill="1" applyBorder="1" applyAlignment="1">
      <alignment horizontal="right"/>
    </xf>
    <xf numFmtId="170" fontId="1" fillId="5" borderId="56" xfId="0" applyNumberFormat="1" applyFont="1" applyFill="1" applyBorder="1" applyAlignment="1">
      <alignment horizontal="right"/>
    </xf>
    <xf numFmtId="170" fontId="1" fillId="0" borderId="5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5" borderId="0" xfId="0" applyFont="1" applyFill="1" applyAlignment="1">
      <alignment horizontal="left"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top" readingOrder="1"/>
    </xf>
    <xf numFmtId="173" fontId="9" fillId="0" borderId="0" xfId="0" applyNumberFormat="1" applyFont="1"/>
    <xf numFmtId="2" fontId="1" fillId="0" borderId="0" xfId="0" applyNumberFormat="1" applyFont="1"/>
    <xf numFmtId="176" fontId="1" fillId="0" borderId="0" xfId="0" applyNumberFormat="1" applyFont="1"/>
    <xf numFmtId="165" fontId="9" fillId="0" borderId="0" xfId="0" applyNumberFormat="1" applyFont="1" applyFill="1"/>
    <xf numFmtId="0" fontId="0" fillId="0" borderId="0" xfId="0" applyFill="1"/>
    <xf numFmtId="170" fontId="9" fillId="0" borderId="0" xfId="0" applyNumberFormat="1" applyFont="1" applyFill="1"/>
    <xf numFmtId="166" fontId="9" fillId="0" borderId="0" xfId="0" applyNumberFormat="1" applyFont="1" applyFill="1"/>
    <xf numFmtId="0" fontId="1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4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Normal 18 2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overlap val="100"/>
        <c:gapWidth val="75"/>
        <c:axId val="49978532"/>
        <c:axId val="45741141"/>
      </c:barChart>
      <c:catAx>
        <c:axId val="4997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741141"/>
        <c:crosses val="autoZero"/>
        <c:auto val="1"/>
        <c:lblOffset val="100"/>
        <c:noMultiLvlLbl val="0"/>
      </c:catAx>
      <c:valAx>
        <c:axId val="457411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9785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8245"/>
          <c:w val="0.397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14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6'!$D$12:$G$12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75"/>
                  <c:y val="0.03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-0.06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6'!$D$13:$G$13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617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Türkiye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6'!$D$14:$G$14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525"/>
                  <c:y val="0.03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-0.01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6'!$D$16:$G$16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4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Afghanistan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"/>
                  <c:y val="0.04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6'!$D$17:$G$17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13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6'!$D$18:$G$18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2525"/>
          <c:w val="0.901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2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3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ser>
          <c:idx val="1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marker val="1"/>
        <c:axId val="57763922"/>
        <c:axId val="12733483"/>
      </c:lineChart>
      <c:catAx>
        <c:axId val="5776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733483"/>
        <c:crosses val="autoZero"/>
        <c:auto val="1"/>
        <c:lblOffset val="100"/>
        <c:noMultiLvlLbl val="0"/>
      </c:catAx>
      <c:valAx>
        <c:axId val="12733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77639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75"/>
          <c:w val="0.473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"/>
          <c:w val="0.921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overlap val="-27"/>
        <c:gapWidth val="75"/>
        <c:axId val="31317552"/>
        <c:axId val="4474993"/>
      </c:barChart>
      <c:catAx>
        <c:axId val="313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4993"/>
        <c:crosses val="autoZero"/>
        <c:auto val="1"/>
        <c:lblOffset val="100"/>
        <c:noMultiLvlLbl val="0"/>
      </c:catAx>
      <c:valAx>
        <c:axId val="44749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175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75"/>
          <c:w val="0.923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-27"/>
        <c:axId val="58174910"/>
        <c:axId val="18076327"/>
      </c:barChart>
      <c:catAx>
        <c:axId val="5817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076327"/>
        <c:crosses val="autoZero"/>
        <c:auto val="1"/>
        <c:lblOffset val="100"/>
        <c:noMultiLvlLbl val="0"/>
      </c:catAx>
      <c:valAx>
        <c:axId val="180763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81749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25"/>
          <c:y val="0.8255"/>
          <c:w val="0.1475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 to the top 10 countries whose citizens received a first residence permit, by country of citizenship, EU, 2020-2022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725"/>
          <c:w val="0.9015"/>
          <c:h val="0.4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overlap val="-27"/>
        <c:axId val="33665660"/>
        <c:axId val="35000397"/>
      </c:barChart>
      <c:catAx>
        <c:axId val="336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00397"/>
        <c:crosses val="autoZero"/>
        <c:auto val="1"/>
        <c:lblOffset val="100"/>
        <c:noMultiLvlLbl val="0"/>
      </c:catAx>
      <c:valAx>
        <c:axId val="350003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336656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245"/>
          <c:w val="0.15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6'!$D$9:$G$9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6'!$D$10:$G$10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1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"/>
                  <c:y val="0.09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 in 2022, resulting in the same for the respective EU aggregate.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30</xdr:row>
      <xdr:rowOff>142875</xdr:rowOff>
    </xdr:from>
    <xdr:to>
      <xdr:col>17</xdr:col>
      <xdr:colOff>485775</xdr:colOff>
      <xdr:row>70</xdr:row>
      <xdr:rowOff>47625</xdr:rowOff>
    </xdr:to>
    <xdr:graphicFrame macro="">
      <xdr:nvGraphicFramePr>
        <xdr:cNvPr id="2" name="Chart 1"/>
        <xdr:cNvGraphicFramePr/>
      </xdr:nvGraphicFramePr>
      <xdr:xfrm>
        <a:off x="1485900" y="4772025"/>
        <a:ext cx="110299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60</xdr:row>
      <xdr:rowOff>28575</xdr:rowOff>
    </xdr:from>
    <xdr:to>
      <xdr:col>9</xdr:col>
      <xdr:colOff>514350</xdr:colOff>
      <xdr:row>61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95440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60</xdr:row>
      <xdr:rowOff>47625</xdr:rowOff>
    </xdr:from>
    <xdr:to>
      <xdr:col>8</xdr:col>
      <xdr:colOff>247650</xdr:colOff>
      <xdr:row>61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563100"/>
          <a:ext cx="180975" cy="161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60</xdr:row>
      <xdr:rowOff>28575</xdr:rowOff>
    </xdr:from>
    <xdr:to>
      <xdr:col>7</xdr:col>
      <xdr:colOff>114300</xdr:colOff>
      <xdr:row>61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9544050"/>
          <a:ext cx="1524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60</xdr:row>
      <xdr:rowOff>28575</xdr:rowOff>
    </xdr:from>
    <xdr:to>
      <xdr:col>6</xdr:col>
      <xdr:colOff>133350</xdr:colOff>
      <xdr:row>61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544050"/>
          <a:ext cx="152400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885825</xdr:colOff>
      <xdr:row>31</xdr:row>
      <xdr:rowOff>180975</xdr:rowOff>
    </xdr:from>
    <xdr:to>
      <xdr:col>12</xdr:col>
      <xdr:colOff>381000</xdr:colOff>
      <xdr:row>71</xdr:row>
      <xdr:rowOff>9525</xdr:rowOff>
    </xdr:to>
    <xdr:grpSp>
      <xdr:nvGrpSpPr>
        <xdr:cNvPr id="3" name="Group 2"/>
        <xdr:cNvGrpSpPr/>
      </xdr:nvGrpSpPr>
      <xdr:grpSpPr>
        <a:xfrm>
          <a:off x="885825" y="5181600"/>
          <a:ext cx="10106025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502132" y="7213061"/>
          <a:ext cx="1919743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67</xdr:row>
      <xdr:rowOff>19050</xdr:rowOff>
    </xdr:from>
    <xdr:to>
      <xdr:col>9</xdr:col>
      <xdr:colOff>381000</xdr:colOff>
      <xdr:row>69</xdr:row>
      <xdr:rowOff>57150</xdr:rowOff>
    </xdr:to>
    <xdr:sp macro="" textlink="">
      <xdr:nvSpPr>
        <xdr:cNvPr id="12" name="TextBox 11"/>
        <xdr:cNvSpPr txBox="1"/>
      </xdr:nvSpPr>
      <xdr:spPr>
        <a:xfrm>
          <a:off x="4514850" y="10601325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67</xdr:row>
      <xdr:rowOff>76200</xdr:rowOff>
    </xdr:from>
    <xdr:to>
      <xdr:col>5</xdr:col>
      <xdr:colOff>438150</xdr:colOff>
      <xdr:row>68</xdr:row>
      <xdr:rowOff>66675</xdr:rowOff>
    </xdr:to>
    <xdr:sp macro="" textlink="">
      <xdr:nvSpPr>
        <xdr:cNvPr id="25" name="Rectangle 24"/>
        <xdr:cNvSpPr/>
      </xdr:nvSpPr>
      <xdr:spPr>
        <a:xfrm>
          <a:off x="4600575" y="10658475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857250</xdr:colOff>
      <xdr:row>67</xdr:row>
      <xdr:rowOff>85725</xdr:rowOff>
    </xdr:from>
    <xdr:to>
      <xdr:col>7</xdr:col>
      <xdr:colOff>180975</xdr:colOff>
      <xdr:row>68</xdr:row>
      <xdr:rowOff>57150</xdr:rowOff>
    </xdr:to>
    <xdr:sp macro="" textlink="">
      <xdr:nvSpPr>
        <xdr:cNvPr id="26" name="Rectangle 25"/>
        <xdr:cNvSpPr/>
      </xdr:nvSpPr>
      <xdr:spPr>
        <a:xfrm>
          <a:off x="6153150" y="10668000"/>
          <a:ext cx="209550" cy="123825"/>
        </a:xfrm>
        <a:prstGeom prst="rect">
          <a:avLst/>
        </a:prstGeom>
        <a:solidFill>
          <a:srgbClr val="E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876300</xdr:colOff>
      <xdr:row>67</xdr:row>
      <xdr:rowOff>66675</xdr:rowOff>
    </xdr:from>
    <xdr:to>
      <xdr:col>6</xdr:col>
      <xdr:colOff>200025</xdr:colOff>
      <xdr:row>68</xdr:row>
      <xdr:rowOff>57150</xdr:rowOff>
    </xdr:to>
    <xdr:sp macro="" textlink="">
      <xdr:nvSpPr>
        <xdr:cNvPr id="27" name="Rectangle 26"/>
        <xdr:cNvSpPr/>
      </xdr:nvSpPr>
      <xdr:spPr>
        <a:xfrm>
          <a:off x="5286375" y="10648950"/>
          <a:ext cx="209550" cy="142875"/>
        </a:xfrm>
        <a:prstGeom prst="rect">
          <a:avLst/>
        </a:prstGeom>
        <a:solidFill>
          <a:srgbClr val="B091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67</xdr:row>
      <xdr:rowOff>76200</xdr:rowOff>
    </xdr:from>
    <xdr:to>
      <xdr:col>8</xdr:col>
      <xdr:colOff>323850</xdr:colOff>
      <xdr:row>68</xdr:row>
      <xdr:rowOff>66675</xdr:rowOff>
    </xdr:to>
    <xdr:sp macro="" textlink="">
      <xdr:nvSpPr>
        <xdr:cNvPr id="28" name="Rectangle 27"/>
        <xdr:cNvSpPr/>
      </xdr:nvSpPr>
      <xdr:spPr>
        <a:xfrm>
          <a:off x="7143750" y="10658475"/>
          <a:ext cx="247650" cy="142875"/>
        </a:xfrm>
        <a:prstGeom prst="rect">
          <a:avLst/>
        </a:prstGeom>
        <a:solidFill>
          <a:srgbClr val="2084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32</xdr:row>
      <xdr:rowOff>76200</xdr:rowOff>
    </xdr:from>
    <xdr:to>
      <xdr:col>14</xdr:col>
      <xdr:colOff>114300</xdr:colOff>
      <xdr:row>73</xdr:row>
      <xdr:rowOff>19050</xdr:rowOff>
    </xdr:to>
    <xdr:graphicFrame macro="">
      <xdr:nvGraphicFramePr>
        <xdr:cNvPr id="5" name="Chart 4"/>
        <xdr:cNvGraphicFramePr/>
      </xdr:nvGraphicFramePr>
      <xdr:xfrm>
        <a:off x="1295400" y="5038725"/>
        <a:ext cx="9058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</a:t>
          </a:r>
          <a:r>
            <a:rPr lang="en-GB" sz="1200" baseline="0">
              <a:latin typeface="Arial" panose="020B0604020202020204" pitchFamily="34" charset="0"/>
            </a:rPr>
            <a:t> in 2022</a:t>
          </a:r>
          <a:r>
            <a:rPr lang="en-GB" sz="1200">
              <a:latin typeface="Arial" panose="020B0604020202020204" pitchFamily="34" charset="0"/>
            </a:rPr>
            <a:t>, resulting in the same for the respective EU aggregate.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18</xdr:col>
      <xdr:colOff>47625</xdr:colOff>
      <xdr:row>63</xdr:row>
      <xdr:rowOff>219075</xdr:rowOff>
    </xdr:to>
    <xdr:graphicFrame macro="">
      <xdr:nvGraphicFramePr>
        <xdr:cNvPr id="3" name="Chart 2"/>
        <xdr:cNvGraphicFramePr/>
      </xdr:nvGraphicFramePr>
      <xdr:xfrm>
        <a:off x="1323975" y="3895725"/>
        <a:ext cx="10487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(¹) first residence permits: unreliable data.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provisional data except for family reason.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migr_respop)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53</xdr:row>
      <xdr:rowOff>19050</xdr:rowOff>
    </xdr:from>
    <xdr:to>
      <xdr:col>14</xdr:col>
      <xdr:colOff>542925</xdr:colOff>
      <xdr:row>90</xdr:row>
      <xdr:rowOff>85725</xdr:rowOff>
    </xdr:to>
    <xdr:graphicFrame macro="">
      <xdr:nvGraphicFramePr>
        <xdr:cNvPr id="4" name="Chart 3"/>
        <xdr:cNvGraphicFramePr/>
      </xdr:nvGraphicFramePr>
      <xdr:xfrm>
        <a:off x="1285875" y="8105775"/>
        <a:ext cx="9144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based on information for 25 of the 27 Member States (excluding Malta and Slovakia due to derogations).
Excluding requests with unknown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28575</xdr:rowOff>
    </xdr:from>
    <xdr:to>
      <xdr:col>15</xdr:col>
      <xdr:colOff>228600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362075" y="4105275"/>
        <a:ext cx="9172575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(¹) including Hong Kong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c7ac6b-17fa-41bf-b189-a88cb762995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9ef0f9-4bd2-40ba-8edf-16d528ca2390?lang=en" TargetMode="External" /><Relationship Id="rId2" Type="http://schemas.openxmlformats.org/officeDocument/2006/relationships/hyperlink" Target="https://ec.europa.eu/eurostat/databrowser/bookmark/2ce3c17e-78f2-4b93-ab14-b31dea50b171?lang=en" TargetMode="External" /><Relationship Id="rId3" Type="http://schemas.openxmlformats.org/officeDocument/2006/relationships/hyperlink" Target="https://ec.europa.eu/eurostat/databrowser/bookmark/3986d3c9-7db4-4788-8069-0d4e7cec6a58?lang=en" TargetMode="External" /><Relationship Id="rId4" Type="http://schemas.openxmlformats.org/officeDocument/2006/relationships/hyperlink" Target="https://ec.europa.eu/eurostat/databrowser/bookmark/ed8230a5-e6c7-463b-b382-8d617ebae540?lang=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89357d-2a77-4fb7-b592-7e630464720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5a6111-7ea0-4bb8-865e-b930d759780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9bf7a45-5579-4837-8682-bc38057913a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faaf9c-285c-4440-95a4-05810683697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fa1528-242b-4756-8607-1d783c5acc4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a6aa9-fca4-4101-9bd2-324a2dc14c20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s://ec.europa.eu/eurostat/databrowser/bookmark/cf5e11bc-e041-46bb-974e-875867f698ca?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14fce-4192-434f-bb7c-0d1af2c2f3c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3"/>
  <sheetViews>
    <sheetView showGridLines="0" tabSelected="1" workbookViewId="0" topLeftCell="A1">
      <selection activeCell="P19" sqref="P19"/>
    </sheetView>
  </sheetViews>
  <sheetFormatPr defaultColWidth="9.28125" defaultRowHeight="12" customHeight="1"/>
  <cols>
    <col min="1" max="2" width="9.7109375" style="2" customWidth="1"/>
    <col min="3" max="3" width="16.00390625" style="2" customWidth="1"/>
    <col min="4" max="13" width="10.7109375" style="2" customWidth="1"/>
    <col min="14" max="15" width="11.00390625" style="2" customWidth="1"/>
    <col min="16" max="16" width="10.28125" style="2" customWidth="1"/>
    <col min="17" max="17" width="14.00390625" style="2" customWidth="1"/>
    <col min="18" max="18" width="18.00390625" style="2" customWidth="1"/>
    <col min="19" max="19" width="19.421875" style="3" customWidth="1"/>
    <col min="20" max="20" width="29.7109375" style="2" customWidth="1"/>
    <col min="21" max="22" width="11.00390625" style="2" customWidth="1"/>
    <col min="23" max="23" width="8.28125" style="2" customWidth="1"/>
    <col min="24" max="25" width="10.28125" style="2" customWidth="1"/>
    <col min="26" max="27" width="7.00390625" style="2" customWidth="1"/>
    <col min="28" max="28" width="10.28125" style="2" customWidth="1"/>
    <col min="29" max="29" width="7.00390625" style="2" customWidth="1"/>
    <col min="30" max="30" width="10.28125" style="2" customWidth="1"/>
    <col min="31" max="31" width="7.00390625" style="2" customWidth="1"/>
    <col min="32" max="32" width="10.28125" style="2" customWidth="1"/>
    <col min="33" max="33" width="7.00390625" style="2" customWidth="1"/>
    <col min="34" max="34" width="10.28125" style="2" customWidth="1"/>
    <col min="35" max="35" width="10.7109375" style="2" customWidth="1"/>
    <col min="36" max="36" width="10.28125" style="2" customWidth="1"/>
    <col min="37" max="37" width="7.00390625" style="2" customWidth="1"/>
    <col min="38" max="38" width="10.28125" style="2" customWidth="1"/>
    <col min="39" max="42" width="8.7109375" style="2" customWidth="1"/>
    <col min="43" max="43" width="7.00390625" style="2" customWidth="1"/>
    <col min="44" max="49" width="8.7109375" style="2" customWidth="1"/>
    <col min="50" max="50" width="9.28125" style="2" customWidth="1"/>
    <col min="51" max="51" width="21.421875" style="2" customWidth="1"/>
    <col min="52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ht="12" customHeight="1">
      <c r="C4" s="5" t="s">
        <v>58</v>
      </c>
    </row>
    <row r="6" spans="3:11" ht="12.75">
      <c r="C6" s="42" t="s">
        <v>98</v>
      </c>
      <c r="J6" s="6"/>
      <c r="K6" s="6"/>
    </row>
    <row r="7" spans="2:23" ht="12" customHeight="1">
      <c r="B7" s="7"/>
      <c r="C7" s="8" t="s">
        <v>81</v>
      </c>
      <c r="J7" s="6"/>
      <c r="K7" s="6"/>
      <c r="L7" s="9"/>
      <c r="M7" s="7"/>
      <c r="S7" s="2"/>
      <c r="U7" s="7"/>
      <c r="V7" s="7"/>
      <c r="W7" s="7"/>
    </row>
    <row r="8" spans="2:19" ht="12" customHeight="1">
      <c r="B8" s="7"/>
      <c r="C8" s="10"/>
      <c r="N8" s="11"/>
      <c r="S8" s="2"/>
    </row>
    <row r="9" spans="2:19" ht="12" customHeight="1">
      <c r="B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S9" s="2"/>
    </row>
    <row r="10" spans="2:1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S10" s="2"/>
    </row>
    <row r="11" spans="2:1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16"/>
      <c r="P11" s="17"/>
      <c r="Q11" s="18"/>
      <c r="S11" s="2"/>
    </row>
    <row r="12" spans="2:1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16"/>
      <c r="P12" s="17"/>
      <c r="Q12" s="18"/>
      <c r="S12" s="2"/>
    </row>
    <row r="13" spans="2:1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16"/>
      <c r="P13" s="17"/>
      <c r="Q13" s="18"/>
      <c r="S13" s="2"/>
    </row>
    <row r="14" spans="2:21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16"/>
      <c r="P14" s="17"/>
      <c r="Q14" s="18"/>
      <c r="R14" s="18"/>
      <c r="S14" s="18"/>
      <c r="T14" s="18"/>
      <c r="U14" s="18"/>
    </row>
    <row r="15" spans="2:21" ht="12" customHeight="1">
      <c r="B15" s="7"/>
      <c r="C15" s="19" t="s">
        <v>0</v>
      </c>
      <c r="D15" s="20">
        <v>1633.598</v>
      </c>
      <c r="E15" s="20">
        <v>1759.841</v>
      </c>
      <c r="F15" s="20">
        <v>1991.479</v>
      </c>
      <c r="G15" s="20">
        <v>2494.483</v>
      </c>
      <c r="H15" s="20">
        <v>2699.485</v>
      </c>
      <c r="I15" s="20">
        <v>2788.76</v>
      </c>
      <c r="J15" s="20">
        <v>3023.706</v>
      </c>
      <c r="K15" s="20">
        <v>2294.305</v>
      </c>
      <c r="L15" s="20">
        <v>2933.148</v>
      </c>
      <c r="M15" s="20">
        <v>3454.684</v>
      </c>
      <c r="N15" s="20"/>
      <c r="O15" s="20"/>
      <c r="P15" s="20"/>
      <c r="Q15" s="18"/>
      <c r="R15" s="18"/>
      <c r="S15" s="18"/>
      <c r="T15" s="18"/>
      <c r="U15" s="18"/>
    </row>
    <row r="16" spans="2:21" ht="12" customHeight="1">
      <c r="B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8"/>
      <c r="R16" s="18"/>
      <c r="S16" s="18"/>
      <c r="T16" s="18"/>
      <c r="U16" s="18"/>
    </row>
    <row r="17" spans="2:21" ht="12" customHeight="1">
      <c r="B17" s="7"/>
      <c r="C17" s="21" t="s">
        <v>108</v>
      </c>
      <c r="D17" s="17"/>
      <c r="E17" s="17"/>
      <c r="F17" s="17"/>
      <c r="G17" s="18"/>
      <c r="H17" s="18"/>
      <c r="I17" s="18"/>
      <c r="J17" s="18"/>
      <c r="K17" s="18"/>
      <c r="L17" s="18"/>
      <c r="M17" s="18"/>
      <c r="O17" s="22"/>
      <c r="Q17" s="18"/>
      <c r="R17" s="18"/>
      <c r="S17" s="18"/>
      <c r="T17" s="18"/>
      <c r="U17" s="18"/>
    </row>
    <row r="18" spans="2:19" ht="15" customHeight="1">
      <c r="B18" s="7"/>
      <c r="C18" s="23" t="s">
        <v>101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S18" s="2"/>
    </row>
    <row r="19" spans="2:19" ht="15" customHeight="1">
      <c r="B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S19" s="2"/>
    </row>
    <row r="20" spans="2:19" ht="12" customHeight="1">
      <c r="B20" s="7"/>
      <c r="D20" s="24"/>
      <c r="E20" s="24"/>
      <c r="F20" s="24"/>
      <c r="G20" s="24"/>
      <c r="H20" s="7"/>
      <c r="L20" s="22"/>
      <c r="M20" s="22"/>
      <c r="N20" s="22"/>
      <c r="O20" s="22"/>
      <c r="S20" s="2"/>
    </row>
    <row r="21" spans="1:19" ht="12" customHeight="1">
      <c r="A21" s="25" t="s">
        <v>59</v>
      </c>
      <c r="B21" s="7"/>
      <c r="D21" s="24"/>
      <c r="E21" s="24"/>
      <c r="F21" s="24"/>
      <c r="G21" s="24"/>
      <c r="H21" s="7"/>
      <c r="L21" s="22"/>
      <c r="M21" s="22"/>
      <c r="N21" s="18"/>
      <c r="O21" s="22"/>
      <c r="S21" s="2"/>
    </row>
    <row r="22" spans="1:23" ht="12" customHeight="1">
      <c r="A22" s="301" t="s">
        <v>127</v>
      </c>
      <c r="B22" s="7"/>
      <c r="C22" s="26"/>
      <c r="D22" s="24"/>
      <c r="E22" s="24"/>
      <c r="F22" s="24"/>
      <c r="G22" s="24"/>
      <c r="H22" s="9"/>
      <c r="I22" s="27"/>
      <c r="J22" s="27"/>
      <c r="K22" s="27"/>
      <c r="L22" s="28"/>
      <c r="M22" s="29"/>
      <c r="N22" s="29"/>
      <c r="O22" s="28"/>
      <c r="P22" s="28"/>
      <c r="Q22" s="28"/>
      <c r="S22" s="2"/>
      <c r="U22" s="7"/>
      <c r="V22" s="7"/>
      <c r="W22" s="7"/>
    </row>
    <row r="23" spans="2:23" ht="12" customHeight="1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31"/>
      <c r="M23" s="7"/>
      <c r="N23" s="7"/>
      <c r="S23" s="2"/>
      <c r="U23" s="7"/>
      <c r="V23" s="7"/>
      <c r="W23" s="7"/>
    </row>
    <row r="24" spans="2:23" ht="12" customHeight="1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2"/>
      <c r="M24" s="32"/>
      <c r="N24" s="7"/>
      <c r="O24" s="7"/>
      <c r="S24" s="2"/>
      <c r="U24" s="7"/>
      <c r="V24" s="7"/>
      <c r="W24" s="7"/>
    </row>
    <row r="25" spans="2:23" ht="12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2"/>
      <c r="N25" s="7"/>
      <c r="O25" s="7"/>
      <c r="S25" s="2"/>
      <c r="U25" s="7"/>
      <c r="V25" s="7"/>
      <c r="W25" s="7"/>
    </row>
    <row r="26" spans="2:23" ht="12" customHeight="1">
      <c r="B26" s="32"/>
      <c r="C26" s="36"/>
      <c r="D26" s="37">
        <f aca="true" t="shared" si="0" ref="D26:M26">+D10</f>
        <v>2013</v>
      </c>
      <c r="E26" s="37">
        <f t="shared" si="0"/>
        <v>2014</v>
      </c>
      <c r="F26" s="37">
        <f t="shared" si="0"/>
        <v>2015</v>
      </c>
      <c r="G26" s="37">
        <f t="shared" si="0"/>
        <v>2016</v>
      </c>
      <c r="H26" s="37">
        <f t="shared" si="0"/>
        <v>2017</v>
      </c>
      <c r="I26" s="37">
        <f t="shared" si="0"/>
        <v>2018</v>
      </c>
      <c r="J26" s="37">
        <f t="shared" si="0"/>
        <v>2019</v>
      </c>
      <c r="K26" s="37">
        <f t="shared" si="0"/>
        <v>2020</v>
      </c>
      <c r="L26" s="37">
        <f t="shared" si="0"/>
        <v>2021</v>
      </c>
      <c r="M26" s="37">
        <f t="shared" si="0"/>
        <v>2022</v>
      </c>
      <c r="N26" s="37"/>
      <c r="O26" s="37"/>
      <c r="P26" s="37"/>
      <c r="S26" s="2"/>
      <c r="U26" s="7"/>
      <c r="V26" s="7"/>
      <c r="W26" s="7"/>
    </row>
    <row r="27" spans="2:23" ht="12" customHeight="1">
      <c r="B27" s="32"/>
      <c r="C27" s="36" t="s">
        <v>47</v>
      </c>
      <c r="D27" s="38">
        <f>+D11/D$15*100</f>
        <v>35.29289335564808</v>
      </c>
      <c r="E27" s="38">
        <f aca="true" t="shared" si="1" ref="E27:M27">+E11/E$15*100</f>
        <v>33.17839509364766</v>
      </c>
      <c r="F27" s="38">
        <f t="shared" si="1"/>
        <v>33.65815055042006</v>
      </c>
      <c r="G27" s="38">
        <f t="shared" si="1"/>
        <v>27.62079356724419</v>
      </c>
      <c r="H27" s="38">
        <f t="shared" si="1"/>
        <v>27.247641679801887</v>
      </c>
      <c r="I27" s="38">
        <f t="shared" si="1"/>
        <v>29.17500968172234</v>
      </c>
      <c r="J27" s="38">
        <f t="shared" si="1"/>
        <v>26.78871556956926</v>
      </c>
      <c r="K27" s="38">
        <f t="shared" si="1"/>
        <v>26.90675389714968</v>
      </c>
      <c r="L27" s="38">
        <f t="shared" si="1"/>
        <v>23.76392190233837</v>
      </c>
      <c r="M27" s="38">
        <f t="shared" si="1"/>
        <v>25.93866761764607</v>
      </c>
      <c r="N27" s="38"/>
      <c r="O27" s="38"/>
      <c r="P27" s="38"/>
      <c r="Q27" s="7"/>
      <c r="R27" s="7"/>
      <c r="S27" s="7"/>
      <c r="U27" s="7"/>
      <c r="V27" s="7"/>
      <c r="W27" s="7"/>
    </row>
    <row r="28" spans="2:23" ht="12" customHeight="1">
      <c r="B28" s="32"/>
      <c r="C28" s="36" t="s">
        <v>2</v>
      </c>
      <c r="D28" s="38">
        <f aca="true" t="shared" si="2" ref="D28:M28">+D12/D$15*100</f>
        <v>17.18556217625144</v>
      </c>
      <c r="E28" s="38">
        <f t="shared" si="2"/>
        <v>17.024606200219225</v>
      </c>
      <c r="F28" s="38">
        <f t="shared" si="2"/>
        <v>14.901236719041474</v>
      </c>
      <c r="G28" s="38">
        <f t="shared" si="2"/>
        <v>13.165814319039255</v>
      </c>
      <c r="H28" s="38">
        <f t="shared" si="2"/>
        <v>13.128948669838875</v>
      </c>
      <c r="I28" s="38">
        <f t="shared" si="2"/>
        <v>14.251997303461037</v>
      </c>
      <c r="J28" s="38">
        <f t="shared" si="2"/>
        <v>13.263161167124052</v>
      </c>
      <c r="K28" s="38">
        <f t="shared" si="2"/>
        <v>10.856926171542145</v>
      </c>
      <c r="L28" s="38">
        <f t="shared" si="2"/>
        <v>12.048420332011887</v>
      </c>
      <c r="M28" s="38">
        <f t="shared" si="2"/>
        <v>13.22265654398492</v>
      </c>
      <c r="N28" s="38"/>
      <c r="O28" s="38"/>
      <c r="P28" s="38"/>
      <c r="Q28" s="7"/>
      <c r="R28" s="7"/>
      <c r="S28" s="7"/>
      <c r="U28" s="7"/>
      <c r="V28" s="7"/>
      <c r="W28" s="7"/>
    </row>
    <row r="29" spans="2:23" ht="12" customHeight="1">
      <c r="B29" s="32"/>
      <c r="C29" s="36" t="s">
        <v>3</v>
      </c>
      <c r="D29" s="38">
        <f aca="true" t="shared" si="3" ref="D29:M29">+D13/D$15*100</f>
        <v>26.05671652389388</v>
      </c>
      <c r="E29" s="38">
        <f t="shared" si="3"/>
        <v>25.94546893725058</v>
      </c>
      <c r="F29" s="38">
        <f t="shared" si="3"/>
        <v>29.603726677509528</v>
      </c>
      <c r="G29" s="38">
        <f t="shared" si="3"/>
        <v>29.564362635463937</v>
      </c>
      <c r="H29" s="38">
        <f t="shared" si="3"/>
        <v>33.5183933231709</v>
      </c>
      <c r="I29" s="38">
        <f t="shared" si="3"/>
        <v>35.25652978384658</v>
      </c>
      <c r="J29" s="38">
        <f t="shared" si="3"/>
        <v>39.759950206799196</v>
      </c>
      <c r="K29" s="38">
        <f t="shared" si="3"/>
        <v>39.4311131257614</v>
      </c>
      <c r="L29" s="38">
        <f t="shared" si="3"/>
        <v>45.09676975045242</v>
      </c>
      <c r="M29" s="38">
        <f t="shared" si="3"/>
        <v>35.924935536795836</v>
      </c>
      <c r="N29" s="38"/>
      <c r="O29" s="38"/>
      <c r="P29" s="38"/>
      <c r="Q29" s="7"/>
      <c r="R29" s="7"/>
      <c r="S29" s="7"/>
      <c r="U29" s="7"/>
      <c r="V29" s="7"/>
      <c r="W29" s="7"/>
    </row>
    <row r="30" spans="2:23" ht="12" customHeight="1">
      <c r="B30" s="32"/>
      <c r="C30" s="36" t="s">
        <v>4</v>
      </c>
      <c r="D30" s="38">
        <f aca="true" t="shared" si="4" ref="D30:M30">+D14/D$15*100</f>
        <v>21.464827944206593</v>
      </c>
      <c r="E30" s="38">
        <f t="shared" si="4"/>
        <v>23.851529768882532</v>
      </c>
      <c r="F30" s="38">
        <f t="shared" si="4"/>
        <v>21.83688605302893</v>
      </c>
      <c r="G30" s="38">
        <f t="shared" si="4"/>
        <v>29.649029478252608</v>
      </c>
      <c r="H30" s="38">
        <f t="shared" si="4"/>
        <v>26.105016327188334</v>
      </c>
      <c r="I30" s="38">
        <f t="shared" si="4"/>
        <v>21.316463230970037</v>
      </c>
      <c r="J30" s="38">
        <f t="shared" si="4"/>
        <v>20.188173056507477</v>
      </c>
      <c r="K30" s="38">
        <f t="shared" si="4"/>
        <v>22.805206805546778</v>
      </c>
      <c r="L30" s="38">
        <f t="shared" si="4"/>
        <v>19.090888015197326</v>
      </c>
      <c r="M30" s="38">
        <f t="shared" si="4"/>
        <v>24.913740301573167</v>
      </c>
      <c r="N30" s="38"/>
      <c r="O30" s="38"/>
      <c r="P30" s="38"/>
      <c r="Q30" s="7"/>
      <c r="R30" s="7"/>
      <c r="S30" s="7"/>
      <c r="U30" s="7"/>
      <c r="V30" s="7"/>
      <c r="W30" s="7"/>
    </row>
    <row r="31" spans="2:23" ht="12" customHeight="1">
      <c r="B31" s="32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"/>
      <c r="O31" s="39"/>
      <c r="S31" s="2"/>
      <c r="U31" s="7"/>
      <c r="V31" s="7"/>
      <c r="W31" s="7"/>
    </row>
    <row r="32" spans="2:23" ht="12" customHeight="1"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"/>
      <c r="O32" s="7"/>
      <c r="S32" s="2"/>
      <c r="U32" s="7"/>
      <c r="V32" s="7"/>
      <c r="W32" s="7"/>
    </row>
    <row r="33" spans="2:49" ht="12" customHeight="1">
      <c r="B33" s="40"/>
      <c r="N33" s="40"/>
      <c r="O33" s="40"/>
      <c r="S33" s="2"/>
      <c r="U33" s="40"/>
      <c r="V33" s="40"/>
      <c r="W33" s="7"/>
      <c r="X33" s="40"/>
      <c r="Y33" s="40"/>
      <c r="Z33" s="339"/>
      <c r="AA33" s="339"/>
      <c r="AB33" s="339"/>
      <c r="AC33" s="339"/>
      <c r="AD33" s="40"/>
      <c r="AE33" s="40"/>
      <c r="AF33" s="40"/>
      <c r="AG33" s="40"/>
      <c r="AH33" s="40"/>
      <c r="AI33" s="40"/>
      <c r="AJ33" s="40"/>
      <c r="AK33" s="340"/>
      <c r="AL33" s="339"/>
      <c r="AM33" s="339"/>
      <c r="AN33" s="339"/>
      <c r="AO33" s="339"/>
      <c r="AP33" s="339"/>
      <c r="AQ33" s="41"/>
      <c r="AR33" s="41"/>
      <c r="AS33" s="41"/>
      <c r="AT33" s="41"/>
      <c r="AU33" s="41"/>
      <c r="AV33" s="41"/>
      <c r="AW33" s="41"/>
    </row>
    <row r="34" spans="2:49" ht="12" customHeight="1">
      <c r="B34" s="40"/>
      <c r="N34" s="40"/>
      <c r="O34" s="40"/>
      <c r="S34" s="2"/>
      <c r="U34" s="40"/>
      <c r="V34" s="40"/>
      <c r="W34" s="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ht="12" customHeight="1">
      <c r="B35" s="40"/>
      <c r="C35" s="42"/>
      <c r="J35" s="6"/>
      <c r="O35" s="10"/>
      <c r="P35" s="302"/>
      <c r="Q35" s="302"/>
      <c r="R35" s="302"/>
      <c r="V35" s="43"/>
      <c r="W35" s="43"/>
      <c r="X35" s="43"/>
      <c r="Y35" s="43"/>
      <c r="Z35" s="43"/>
      <c r="AB35" s="40"/>
      <c r="AC35" s="40"/>
      <c r="AD35" s="40"/>
      <c r="AE35" s="7"/>
      <c r="AG35" s="40"/>
      <c r="AH35" s="40"/>
      <c r="AI35" s="40"/>
      <c r="AJ35" s="40"/>
      <c r="AK35" s="7"/>
      <c r="AM35" s="40"/>
      <c r="AN35" s="40"/>
      <c r="AO35" s="40"/>
      <c r="AP35" s="40"/>
      <c r="AQ35" s="40"/>
      <c r="AS35" s="40"/>
      <c r="AT35" s="40"/>
      <c r="AU35" s="40"/>
      <c r="AV35" s="40"/>
      <c r="AW35" s="40"/>
    </row>
    <row r="36" spans="2:49" ht="12" customHeight="1">
      <c r="B36" s="40"/>
      <c r="J36" s="6"/>
      <c r="N36" s="44"/>
      <c r="O36" s="10"/>
      <c r="P36" s="302"/>
      <c r="Q36" s="302"/>
      <c r="R36" s="302"/>
      <c r="V36" s="43"/>
      <c r="W36" s="43"/>
      <c r="X36" s="43"/>
      <c r="Y36" s="43"/>
      <c r="Z36" s="43"/>
      <c r="AA36" s="7"/>
      <c r="AB36" s="43"/>
      <c r="AC36" s="43"/>
      <c r="AD36" s="43"/>
      <c r="AE36" s="7"/>
      <c r="AG36" s="43"/>
      <c r="AH36" s="43"/>
      <c r="AI36" s="43"/>
      <c r="AJ36" s="43"/>
      <c r="AK36" s="7"/>
      <c r="AL36" s="7"/>
      <c r="AM36" s="43"/>
      <c r="AN36" s="43"/>
      <c r="AO36" s="43"/>
      <c r="AP36" s="43"/>
      <c r="AQ36" s="40"/>
      <c r="AR36" s="7"/>
      <c r="AS36" s="43"/>
      <c r="AT36" s="43"/>
      <c r="AU36" s="43"/>
      <c r="AV36" s="43"/>
      <c r="AW36" s="40"/>
    </row>
    <row r="37" spans="2:49" ht="12" customHeight="1">
      <c r="B37" s="45"/>
      <c r="L37" s="44"/>
      <c r="M37" s="44"/>
      <c r="N37" s="44"/>
      <c r="O37" s="10"/>
      <c r="P37" s="302"/>
      <c r="Q37" s="302"/>
      <c r="R37" s="302"/>
      <c r="V37" s="43"/>
      <c r="W37" s="43"/>
      <c r="X37" s="43"/>
      <c r="Y37" s="43"/>
      <c r="Z37" s="43"/>
      <c r="AB37" s="43"/>
      <c r="AC37" s="43"/>
      <c r="AD37" s="43"/>
      <c r="AE37" s="7"/>
      <c r="AF37" s="7"/>
      <c r="AG37" s="43"/>
      <c r="AH37" s="43"/>
      <c r="AI37" s="43"/>
      <c r="AJ37" s="43"/>
      <c r="AK37" s="7"/>
      <c r="AL37" s="7"/>
      <c r="AM37" s="43"/>
      <c r="AN37" s="43"/>
      <c r="AO37" s="43"/>
      <c r="AP37" s="43"/>
      <c r="AQ37" s="40"/>
      <c r="AR37" s="7"/>
      <c r="AS37" s="43"/>
      <c r="AT37" s="43"/>
      <c r="AU37" s="43"/>
      <c r="AV37" s="43"/>
      <c r="AW37" s="40"/>
    </row>
    <row r="38" spans="2:56" ht="12" customHeight="1">
      <c r="B38" s="45"/>
      <c r="L38" s="44"/>
      <c r="M38" s="44"/>
      <c r="N38" s="44"/>
      <c r="O38" s="10"/>
      <c r="P38" s="302"/>
      <c r="Q38" s="302"/>
      <c r="R38" s="302"/>
      <c r="V38" s="43"/>
      <c r="W38" s="43"/>
      <c r="X38" s="43"/>
      <c r="Y38" s="43"/>
      <c r="Z38" s="43"/>
      <c r="AA38" s="7"/>
      <c r="AB38" s="43"/>
      <c r="AC38" s="43"/>
      <c r="AD38" s="43"/>
      <c r="AE38" s="7"/>
      <c r="AF38" s="7"/>
      <c r="AG38" s="43"/>
      <c r="AH38" s="43"/>
      <c r="AI38" s="43"/>
      <c r="AJ38" s="43"/>
      <c r="AK38" s="7"/>
      <c r="AL38" s="7"/>
      <c r="AM38" s="43"/>
      <c r="AN38" s="43"/>
      <c r="AO38" s="43"/>
      <c r="AP38" s="43"/>
      <c r="AQ38" s="40"/>
      <c r="AR38" s="7"/>
      <c r="AS38" s="43"/>
      <c r="AT38" s="43"/>
      <c r="AU38" s="43"/>
      <c r="AV38" s="43"/>
      <c r="AW38" s="40"/>
      <c r="AX38" s="46"/>
      <c r="BA38" s="46"/>
      <c r="BD38" s="46"/>
    </row>
    <row r="39" spans="2:56" ht="12" customHeight="1">
      <c r="B39" s="45"/>
      <c r="L39" s="44"/>
      <c r="M39" s="44"/>
      <c r="N39" s="44"/>
      <c r="O39" s="10"/>
      <c r="P39" s="303"/>
      <c r="Q39" s="303"/>
      <c r="R39" s="302"/>
      <c r="V39" s="43"/>
      <c r="W39" s="43"/>
      <c r="X39" s="43"/>
      <c r="Y39" s="43"/>
      <c r="Z39" s="43"/>
      <c r="AA39" s="7"/>
      <c r="AB39" s="43"/>
      <c r="AC39" s="43"/>
      <c r="AD39" s="43"/>
      <c r="AE39" s="7"/>
      <c r="AF39" s="7"/>
      <c r="AG39" s="43"/>
      <c r="AH39" s="43"/>
      <c r="AI39" s="43"/>
      <c r="AJ39" s="43"/>
      <c r="AK39" s="7"/>
      <c r="AL39" s="7"/>
      <c r="AM39" s="43"/>
      <c r="AN39" s="43"/>
      <c r="AO39" s="43"/>
      <c r="AP39" s="43"/>
      <c r="AQ39" s="40"/>
      <c r="AR39" s="7"/>
      <c r="AS39" s="43"/>
      <c r="AT39" s="43"/>
      <c r="AU39" s="43"/>
      <c r="AV39" s="43"/>
      <c r="AW39" s="40"/>
      <c r="AX39" s="46"/>
      <c r="BA39" s="46"/>
      <c r="BD39" s="46"/>
    </row>
    <row r="40" spans="2:56" ht="12" customHeight="1">
      <c r="B40" s="45"/>
      <c r="L40" s="44"/>
      <c r="M40" s="44"/>
      <c r="N40" s="44"/>
      <c r="O40" s="10"/>
      <c r="P40" s="302"/>
      <c r="Q40" s="302"/>
      <c r="R40" s="302"/>
      <c r="V40" s="43"/>
      <c r="W40" s="43"/>
      <c r="X40" s="43"/>
      <c r="Y40" s="43"/>
      <c r="Z40" s="43"/>
      <c r="AA40" s="7"/>
      <c r="AB40" s="43"/>
      <c r="AC40" s="43"/>
      <c r="AD40" s="43"/>
      <c r="AE40" s="7"/>
      <c r="AF40" s="7"/>
      <c r="AG40" s="43"/>
      <c r="AH40" s="43"/>
      <c r="AI40" s="43"/>
      <c r="AJ40" s="43"/>
      <c r="AK40" s="7"/>
      <c r="AL40" s="7"/>
      <c r="AM40" s="43"/>
      <c r="AN40" s="43"/>
      <c r="AO40" s="43"/>
      <c r="AP40" s="43"/>
      <c r="AQ40" s="40"/>
      <c r="AR40" s="7"/>
      <c r="AS40" s="43"/>
      <c r="AT40" s="43"/>
      <c r="AU40" s="43"/>
      <c r="AV40" s="43"/>
      <c r="AW40" s="40"/>
      <c r="AX40" s="46"/>
      <c r="BA40" s="46"/>
      <c r="BD40" s="46"/>
    </row>
    <row r="41" spans="2:56" ht="12" customHeight="1">
      <c r="B41" s="45"/>
      <c r="L41" s="44"/>
      <c r="M41" s="44"/>
      <c r="N41" s="44"/>
      <c r="O41" s="10"/>
      <c r="P41" s="302"/>
      <c r="Q41" s="302"/>
      <c r="R41" s="302"/>
      <c r="V41" s="43"/>
      <c r="W41" s="43"/>
      <c r="X41" s="43"/>
      <c r="Y41" s="43"/>
      <c r="Z41" s="43"/>
      <c r="AA41" s="7"/>
      <c r="AB41" s="43"/>
      <c r="AC41" s="43"/>
      <c r="AD41" s="43"/>
      <c r="AE41" s="7"/>
      <c r="AF41" s="7"/>
      <c r="AG41" s="43"/>
      <c r="AH41" s="43"/>
      <c r="AI41" s="43"/>
      <c r="AJ41" s="43"/>
      <c r="AK41" s="7"/>
      <c r="AL41" s="7"/>
      <c r="AM41" s="43"/>
      <c r="AN41" s="43"/>
      <c r="AO41" s="43"/>
      <c r="AP41" s="43"/>
      <c r="AQ41" s="40"/>
      <c r="AR41" s="7"/>
      <c r="AS41" s="43"/>
      <c r="AT41" s="43"/>
      <c r="AU41" s="43"/>
      <c r="AV41" s="43"/>
      <c r="AW41" s="40"/>
      <c r="AX41" s="46"/>
      <c r="BA41" s="46"/>
      <c r="BD41" s="46"/>
    </row>
    <row r="42" spans="2:56" ht="12" customHeight="1">
      <c r="B42" s="45"/>
      <c r="L42" s="44"/>
      <c r="M42" s="44"/>
      <c r="N42" s="44"/>
      <c r="O42" s="10"/>
      <c r="P42" s="302"/>
      <c r="Q42" s="302"/>
      <c r="R42" s="302"/>
      <c r="V42" s="43"/>
      <c r="W42" s="43"/>
      <c r="X42" s="43"/>
      <c r="Y42" s="43"/>
      <c r="Z42" s="43"/>
      <c r="AA42" s="7"/>
      <c r="AB42" s="43"/>
      <c r="AC42" s="43"/>
      <c r="AD42" s="43"/>
      <c r="AE42" s="7"/>
      <c r="AF42" s="7"/>
      <c r="AG42" s="43"/>
      <c r="AH42" s="43"/>
      <c r="AI42" s="43"/>
      <c r="AJ42" s="43"/>
      <c r="AK42" s="7"/>
      <c r="AL42" s="40"/>
      <c r="AM42" s="43"/>
      <c r="AN42" s="43"/>
      <c r="AO42" s="43"/>
      <c r="AP42" s="43"/>
      <c r="AQ42" s="40"/>
      <c r="AR42" s="7"/>
      <c r="AS42" s="43"/>
      <c r="AT42" s="43"/>
      <c r="AU42" s="43"/>
      <c r="AV42" s="43"/>
      <c r="AW42" s="40"/>
      <c r="AX42" s="46"/>
      <c r="BA42" s="46"/>
      <c r="BD42" s="46"/>
    </row>
    <row r="43" spans="2:56" ht="12" customHeight="1">
      <c r="B43" s="45"/>
      <c r="L43" s="44"/>
      <c r="M43" s="44"/>
      <c r="O43" s="302"/>
      <c r="P43" s="302"/>
      <c r="Q43" s="302"/>
      <c r="R43" s="302"/>
      <c r="V43" s="43"/>
      <c r="W43" s="43"/>
      <c r="X43" s="43"/>
      <c r="Y43" s="43"/>
      <c r="Z43" s="43"/>
      <c r="AA43" s="7"/>
      <c r="AB43" s="43"/>
      <c r="AC43" s="43"/>
      <c r="AD43" s="43"/>
      <c r="AE43" s="7"/>
      <c r="AF43" s="7"/>
      <c r="AG43" s="43"/>
      <c r="AH43" s="43"/>
      <c r="AI43" s="43"/>
      <c r="AJ43" s="43"/>
      <c r="AK43" s="7"/>
      <c r="AL43" s="7"/>
      <c r="AM43" s="43"/>
      <c r="AN43" s="43"/>
      <c r="AO43" s="43"/>
      <c r="AP43" s="43"/>
      <c r="AQ43" s="40"/>
      <c r="AR43" s="7"/>
      <c r="AS43" s="43"/>
      <c r="AT43" s="43"/>
      <c r="AU43" s="43"/>
      <c r="AV43" s="43"/>
      <c r="AW43" s="40"/>
      <c r="AX43" s="46"/>
      <c r="BA43" s="46"/>
      <c r="BD43" s="46"/>
    </row>
    <row r="44" spans="2:56" ht="12" customHeight="1">
      <c r="B44" s="45"/>
      <c r="H44" s="7"/>
      <c r="I44" s="7"/>
      <c r="J44" s="47"/>
      <c r="K44" s="48"/>
      <c r="L44" s="16"/>
      <c r="M44" s="16"/>
      <c r="O44" s="302"/>
      <c r="P44" s="302"/>
      <c r="Q44" s="302"/>
      <c r="R44" s="302"/>
      <c r="V44" s="43"/>
      <c r="W44" s="43"/>
      <c r="X44" s="43"/>
      <c r="Y44" s="43"/>
      <c r="Z44" s="43"/>
      <c r="AA44" s="7"/>
      <c r="AB44" s="43"/>
      <c r="AC44" s="43"/>
      <c r="AD44" s="43"/>
      <c r="AE44" s="7"/>
      <c r="AF44" s="7"/>
      <c r="AG44" s="43"/>
      <c r="AH44" s="43"/>
      <c r="AI44" s="43"/>
      <c r="AJ44" s="43"/>
      <c r="AK44" s="7"/>
      <c r="AL44" s="7"/>
      <c r="AM44" s="43"/>
      <c r="AN44" s="43"/>
      <c r="AO44" s="43"/>
      <c r="AP44" s="43"/>
      <c r="AQ44" s="40"/>
      <c r="AR44" s="7"/>
      <c r="AS44" s="43"/>
      <c r="AT44" s="43"/>
      <c r="AU44" s="43"/>
      <c r="AV44" s="43"/>
      <c r="AW44" s="40"/>
      <c r="AX44" s="46"/>
      <c r="BA44" s="46"/>
      <c r="BD44" s="46"/>
    </row>
    <row r="45" spans="2:56" ht="12" customHeight="1">
      <c r="B45" s="45"/>
      <c r="D45" s="40"/>
      <c r="E45" s="40"/>
      <c r="F45" s="40"/>
      <c r="H45" s="44"/>
      <c r="I45" s="44"/>
      <c r="J45" s="44"/>
      <c r="K45" s="44"/>
      <c r="L45" s="44"/>
      <c r="M45" s="44"/>
      <c r="V45" s="43"/>
      <c r="W45" s="43"/>
      <c r="X45" s="43"/>
      <c r="Y45" s="43"/>
      <c r="Z45" s="43"/>
      <c r="AA45" s="7"/>
      <c r="AB45" s="43"/>
      <c r="AC45" s="43"/>
      <c r="AD45" s="43"/>
      <c r="AE45" s="7"/>
      <c r="AF45" s="7"/>
      <c r="AG45" s="43"/>
      <c r="AH45" s="43"/>
      <c r="AI45" s="43"/>
      <c r="AJ45" s="43"/>
      <c r="AK45" s="7"/>
      <c r="AL45" s="7"/>
      <c r="AM45" s="43"/>
      <c r="AN45" s="43"/>
      <c r="AO45" s="43"/>
      <c r="AP45" s="43"/>
      <c r="AQ45" s="40"/>
      <c r="AR45" s="7"/>
      <c r="AS45" s="43"/>
      <c r="AT45" s="43"/>
      <c r="AU45" s="43"/>
      <c r="AV45" s="43"/>
      <c r="AW45" s="40"/>
      <c r="AX45" s="46"/>
      <c r="BA45" s="46"/>
      <c r="BD45" s="46"/>
    </row>
    <row r="46" spans="2:56" ht="12" customHeight="1">
      <c r="B46" s="45"/>
      <c r="D46" s="49"/>
      <c r="E46" s="49"/>
      <c r="F46" s="49"/>
      <c r="G46" s="50"/>
      <c r="H46" s="50"/>
      <c r="I46" s="50"/>
      <c r="J46" s="51"/>
      <c r="K46" s="44"/>
      <c r="S46" s="2"/>
      <c r="V46" s="43"/>
      <c r="W46" s="43"/>
      <c r="X46" s="43"/>
      <c r="Y46" s="43"/>
      <c r="Z46" s="43"/>
      <c r="AA46" s="7"/>
      <c r="AB46" s="43"/>
      <c r="AC46" s="43"/>
      <c r="AD46" s="43"/>
      <c r="AE46" s="7"/>
      <c r="AF46" s="7"/>
      <c r="AG46" s="43"/>
      <c r="AH46" s="43"/>
      <c r="AI46" s="43"/>
      <c r="AJ46" s="43"/>
      <c r="AK46" s="7"/>
      <c r="AL46" s="7"/>
      <c r="AM46" s="43"/>
      <c r="AN46" s="43"/>
      <c r="AO46" s="43"/>
      <c r="AP46" s="43"/>
      <c r="AQ46" s="40"/>
      <c r="AR46" s="7"/>
      <c r="AS46" s="43"/>
      <c r="AT46" s="43"/>
      <c r="AU46" s="43"/>
      <c r="AV46" s="43"/>
      <c r="AW46" s="40"/>
      <c r="AX46" s="46"/>
      <c r="BA46" s="46"/>
      <c r="BD46" s="46"/>
    </row>
    <row r="47" spans="2:56" ht="12" customHeight="1">
      <c r="B47" s="45"/>
      <c r="C47" s="40"/>
      <c r="D47" s="40"/>
      <c r="E47" s="40"/>
      <c r="F47" s="40"/>
      <c r="S47" s="2"/>
      <c r="V47" s="43"/>
      <c r="W47" s="43"/>
      <c r="X47" s="43"/>
      <c r="Y47" s="43"/>
      <c r="Z47" s="43"/>
      <c r="AA47" s="7"/>
      <c r="AB47" s="43"/>
      <c r="AC47" s="43"/>
      <c r="AD47" s="43"/>
      <c r="AE47" s="7"/>
      <c r="AF47" s="7"/>
      <c r="AG47" s="43"/>
      <c r="AH47" s="43"/>
      <c r="AI47" s="43"/>
      <c r="AJ47" s="43"/>
      <c r="AK47" s="7"/>
      <c r="AL47" s="7"/>
      <c r="AM47" s="43"/>
      <c r="AN47" s="43"/>
      <c r="AO47" s="43"/>
      <c r="AP47" s="43"/>
      <c r="AQ47" s="40"/>
      <c r="AR47" s="7"/>
      <c r="AS47" s="43"/>
      <c r="AT47" s="43"/>
      <c r="AU47" s="43"/>
      <c r="AV47" s="43"/>
      <c r="AW47" s="40"/>
      <c r="AX47" s="46"/>
      <c r="BA47" s="46"/>
      <c r="BD47" s="46"/>
    </row>
    <row r="48" spans="2:56" ht="12" customHeight="1">
      <c r="B48" s="45"/>
      <c r="C48" s="40"/>
      <c r="D48" s="40"/>
      <c r="E48" s="40"/>
      <c r="F48" s="40"/>
      <c r="S48" s="2"/>
      <c r="V48" s="43"/>
      <c r="W48" s="43"/>
      <c r="X48" s="43"/>
      <c r="Y48" s="43"/>
      <c r="Z48" s="43"/>
      <c r="AA48" s="7"/>
      <c r="AB48" s="43"/>
      <c r="AC48" s="43"/>
      <c r="AD48" s="43"/>
      <c r="AE48" s="7"/>
      <c r="AF48" s="7"/>
      <c r="AG48" s="43"/>
      <c r="AH48" s="43"/>
      <c r="AI48" s="43"/>
      <c r="AJ48" s="43"/>
      <c r="AK48" s="7"/>
      <c r="AL48" s="7"/>
      <c r="AM48" s="43"/>
      <c r="AN48" s="43"/>
      <c r="AO48" s="43"/>
      <c r="AP48" s="43"/>
      <c r="AQ48" s="40"/>
      <c r="AR48" s="7"/>
      <c r="AS48" s="43"/>
      <c r="AT48" s="43"/>
      <c r="AU48" s="43"/>
      <c r="AV48" s="43"/>
      <c r="AW48" s="40"/>
      <c r="AX48" s="46"/>
      <c r="BA48" s="46"/>
      <c r="BD48" s="46"/>
    </row>
    <row r="49" spans="2:56" ht="12" customHeight="1">
      <c r="B49" s="45"/>
      <c r="C49" s="40"/>
      <c r="D49" s="40"/>
      <c r="E49" s="40"/>
      <c r="F49" s="40"/>
      <c r="S49" s="2"/>
      <c r="V49" s="43"/>
      <c r="W49" s="43"/>
      <c r="X49" s="43"/>
      <c r="Y49" s="43"/>
      <c r="Z49" s="43"/>
      <c r="AA49" s="7"/>
      <c r="AB49" s="43"/>
      <c r="AC49" s="43"/>
      <c r="AD49" s="43"/>
      <c r="AE49" s="7"/>
      <c r="AF49" s="7"/>
      <c r="AG49" s="43"/>
      <c r="AH49" s="43"/>
      <c r="AI49" s="43"/>
      <c r="AJ49" s="43"/>
      <c r="AK49" s="7"/>
      <c r="AL49" s="7"/>
      <c r="AM49" s="43"/>
      <c r="AN49" s="43"/>
      <c r="AO49" s="43"/>
      <c r="AP49" s="43"/>
      <c r="AQ49" s="40"/>
      <c r="AR49" s="7"/>
      <c r="AS49" s="43"/>
      <c r="AT49" s="43"/>
      <c r="AU49" s="43"/>
      <c r="AV49" s="43"/>
      <c r="AW49" s="40"/>
      <c r="AX49" s="46"/>
      <c r="BA49" s="46"/>
      <c r="BD49" s="46"/>
    </row>
    <row r="50" spans="2:56" ht="12" customHeight="1">
      <c r="B50" s="45"/>
      <c r="C50" s="40"/>
      <c r="D50" s="40"/>
      <c r="E50" s="40"/>
      <c r="F50" s="40"/>
      <c r="S50" s="2"/>
      <c r="V50" s="43"/>
      <c r="W50" s="43"/>
      <c r="X50" s="43"/>
      <c r="Y50" s="43"/>
      <c r="Z50" s="43"/>
      <c r="AA50" s="7"/>
      <c r="AB50" s="43"/>
      <c r="AC50" s="43"/>
      <c r="AD50" s="43"/>
      <c r="AE50" s="7"/>
      <c r="AF50" s="7"/>
      <c r="AG50" s="43"/>
      <c r="AH50" s="43"/>
      <c r="AI50" s="43"/>
      <c r="AJ50" s="43"/>
      <c r="AK50" s="7"/>
      <c r="AL50" s="7"/>
      <c r="AM50" s="43"/>
      <c r="AN50" s="43"/>
      <c r="AO50" s="43"/>
      <c r="AP50" s="43"/>
      <c r="AQ50" s="40"/>
      <c r="AR50" s="7"/>
      <c r="AS50" s="43"/>
      <c r="AT50" s="43"/>
      <c r="AU50" s="43"/>
      <c r="AV50" s="43"/>
      <c r="AW50" s="40"/>
      <c r="AX50" s="46"/>
      <c r="BA50" s="46"/>
      <c r="BD50" s="46"/>
    </row>
    <row r="51" spans="2:56" ht="12" customHeight="1">
      <c r="B51" s="45"/>
      <c r="C51" s="40"/>
      <c r="D51" s="40"/>
      <c r="E51" s="40"/>
      <c r="F51" s="40"/>
      <c r="S51" s="2"/>
      <c r="V51" s="43"/>
      <c r="W51" s="43"/>
      <c r="X51" s="43"/>
      <c r="Y51" s="43"/>
      <c r="Z51" s="43"/>
      <c r="AA51" s="7"/>
      <c r="AB51" s="43"/>
      <c r="AC51" s="43"/>
      <c r="AD51" s="43"/>
      <c r="AE51" s="7"/>
      <c r="AF51" s="7"/>
      <c r="AG51" s="43"/>
      <c r="AH51" s="43"/>
      <c r="AI51" s="43"/>
      <c r="AJ51" s="43"/>
      <c r="AK51" s="7"/>
      <c r="AL51" s="7"/>
      <c r="AM51" s="43"/>
      <c r="AN51" s="43"/>
      <c r="AO51" s="43"/>
      <c r="AP51" s="43"/>
      <c r="AQ51" s="40"/>
      <c r="AR51" s="7"/>
      <c r="AS51" s="43"/>
      <c r="AT51" s="43"/>
      <c r="AU51" s="43"/>
      <c r="AV51" s="43"/>
      <c r="AW51" s="40"/>
      <c r="AX51" s="46"/>
      <c r="BA51" s="46"/>
      <c r="BD51" s="46"/>
    </row>
    <row r="52" spans="2:56" ht="12" customHeight="1">
      <c r="B52" s="45"/>
      <c r="C52" s="40"/>
      <c r="D52" s="40"/>
      <c r="E52" s="40"/>
      <c r="F52" s="40"/>
      <c r="S52" s="2"/>
      <c r="V52" s="43"/>
      <c r="W52" s="43"/>
      <c r="X52" s="43"/>
      <c r="Y52" s="43"/>
      <c r="Z52" s="43"/>
      <c r="AA52" s="7"/>
      <c r="AB52" s="43"/>
      <c r="AC52" s="43"/>
      <c r="AD52" s="43"/>
      <c r="AE52" s="7"/>
      <c r="AF52" s="7"/>
      <c r="AG52" s="43"/>
      <c r="AH52" s="43"/>
      <c r="AI52" s="43"/>
      <c r="AJ52" s="43"/>
      <c r="AK52" s="7"/>
      <c r="AL52" s="7"/>
      <c r="AM52" s="43"/>
      <c r="AN52" s="43"/>
      <c r="AO52" s="43"/>
      <c r="AP52" s="43"/>
      <c r="AQ52" s="40"/>
      <c r="AR52" s="7"/>
      <c r="AS52" s="43"/>
      <c r="AT52" s="43"/>
      <c r="AU52" s="43"/>
      <c r="AV52" s="43"/>
      <c r="AW52" s="40"/>
      <c r="AX52" s="46"/>
      <c r="BA52" s="46"/>
      <c r="BD52" s="46"/>
    </row>
    <row r="53" spans="2:56" ht="12" customHeight="1">
      <c r="B53" s="45"/>
      <c r="C53" s="40"/>
      <c r="D53" s="40"/>
      <c r="E53" s="40"/>
      <c r="F53" s="40"/>
      <c r="S53" s="2"/>
      <c r="V53" s="43"/>
      <c r="W53" s="43"/>
      <c r="X53" s="43"/>
      <c r="Y53" s="43"/>
      <c r="Z53" s="43"/>
      <c r="AA53" s="7"/>
      <c r="AB53" s="43"/>
      <c r="AC53" s="43"/>
      <c r="AD53" s="43"/>
      <c r="AE53" s="7"/>
      <c r="AF53" s="7"/>
      <c r="AG53" s="43"/>
      <c r="AH53" s="43"/>
      <c r="AI53" s="43"/>
      <c r="AJ53" s="43"/>
      <c r="AK53" s="7"/>
      <c r="AL53" s="7"/>
      <c r="AM53" s="43"/>
      <c r="AN53" s="43"/>
      <c r="AO53" s="43"/>
      <c r="AP53" s="43"/>
      <c r="AQ53" s="40"/>
      <c r="AR53" s="7"/>
      <c r="AS53" s="43"/>
      <c r="AT53" s="43"/>
      <c r="AU53" s="43"/>
      <c r="AV53" s="43"/>
      <c r="AW53" s="40"/>
      <c r="AX53" s="46"/>
      <c r="BA53" s="46"/>
      <c r="BD53" s="46"/>
    </row>
    <row r="54" spans="2:56" ht="12" customHeight="1">
      <c r="B54" s="45"/>
      <c r="C54" s="40"/>
      <c r="D54" s="40"/>
      <c r="E54" s="40"/>
      <c r="F54" s="40"/>
      <c r="S54" s="2"/>
      <c r="V54" s="43"/>
      <c r="W54" s="43"/>
      <c r="X54" s="43"/>
      <c r="Y54" s="43"/>
      <c r="Z54" s="43"/>
      <c r="AA54" s="7"/>
      <c r="AB54" s="43"/>
      <c r="AC54" s="43"/>
      <c r="AD54" s="43"/>
      <c r="AE54" s="7"/>
      <c r="AF54" s="7"/>
      <c r="AG54" s="43"/>
      <c r="AH54" s="43"/>
      <c r="AI54" s="43"/>
      <c r="AJ54" s="43"/>
      <c r="AK54" s="7"/>
      <c r="AL54" s="7"/>
      <c r="AM54" s="43"/>
      <c r="AN54" s="43"/>
      <c r="AO54" s="43"/>
      <c r="AP54" s="43"/>
      <c r="AQ54" s="40"/>
      <c r="AR54" s="7"/>
      <c r="AS54" s="43"/>
      <c r="AT54" s="43"/>
      <c r="AU54" s="43"/>
      <c r="AV54" s="43"/>
      <c r="AW54" s="40"/>
      <c r="AX54" s="46"/>
      <c r="BA54" s="46"/>
      <c r="BD54" s="46"/>
    </row>
    <row r="55" spans="2:56" ht="12" customHeight="1">
      <c r="B55" s="45"/>
      <c r="C55" s="40"/>
      <c r="D55" s="40"/>
      <c r="E55" s="40"/>
      <c r="F55" s="40"/>
      <c r="S55" s="2"/>
      <c r="V55" s="43"/>
      <c r="W55" s="43"/>
      <c r="X55" s="43"/>
      <c r="Y55" s="43"/>
      <c r="Z55" s="43"/>
      <c r="AA55" s="7"/>
      <c r="AB55" s="43"/>
      <c r="AC55" s="43"/>
      <c r="AD55" s="43"/>
      <c r="AE55" s="7"/>
      <c r="AF55" s="7"/>
      <c r="AG55" s="43"/>
      <c r="AH55" s="43"/>
      <c r="AI55" s="43"/>
      <c r="AJ55" s="43"/>
      <c r="AK55" s="7"/>
      <c r="AL55" s="7"/>
      <c r="AM55" s="43"/>
      <c r="AN55" s="43"/>
      <c r="AO55" s="43"/>
      <c r="AP55" s="43"/>
      <c r="AQ55" s="40"/>
      <c r="AR55" s="7"/>
      <c r="AS55" s="43"/>
      <c r="AT55" s="43"/>
      <c r="AU55" s="43"/>
      <c r="AV55" s="43"/>
      <c r="AW55" s="40"/>
      <c r="AX55" s="46"/>
      <c r="BA55" s="46"/>
      <c r="BD55" s="46"/>
    </row>
    <row r="56" spans="2:56" ht="12" customHeight="1">
      <c r="B56" s="45"/>
      <c r="C56" s="40"/>
      <c r="D56" s="40"/>
      <c r="E56" s="40"/>
      <c r="F56" s="40"/>
      <c r="S56" s="2"/>
      <c r="V56" s="43"/>
      <c r="W56" s="43"/>
      <c r="X56" s="43"/>
      <c r="Y56" s="43"/>
      <c r="Z56" s="43"/>
      <c r="AA56" s="7"/>
      <c r="AB56" s="43"/>
      <c r="AC56" s="43"/>
      <c r="AD56" s="43"/>
      <c r="AE56" s="7"/>
      <c r="AF56" s="7"/>
      <c r="AG56" s="43"/>
      <c r="AH56" s="43"/>
      <c r="AI56" s="43"/>
      <c r="AJ56" s="43"/>
      <c r="AK56" s="7"/>
      <c r="AL56" s="7"/>
      <c r="AM56" s="43"/>
      <c r="AN56" s="43"/>
      <c r="AO56" s="43"/>
      <c r="AP56" s="43"/>
      <c r="AQ56" s="40"/>
      <c r="AR56" s="7"/>
      <c r="AS56" s="43"/>
      <c r="AT56" s="43"/>
      <c r="AU56" s="43"/>
      <c r="AV56" s="43"/>
      <c r="AW56" s="40"/>
      <c r="AX56" s="46"/>
      <c r="BA56" s="46"/>
      <c r="BD56" s="46"/>
    </row>
    <row r="57" spans="2:56" ht="12" customHeight="1">
      <c r="B57" s="45"/>
      <c r="C57" s="40"/>
      <c r="D57" s="40"/>
      <c r="E57" s="40"/>
      <c r="F57" s="40"/>
      <c r="S57" s="2"/>
      <c r="V57" s="43"/>
      <c r="W57" s="43"/>
      <c r="X57" s="43"/>
      <c r="Y57" s="43"/>
      <c r="Z57" s="43"/>
      <c r="AA57" s="7"/>
      <c r="AB57" s="43"/>
      <c r="AC57" s="43"/>
      <c r="AD57" s="43"/>
      <c r="AE57" s="7"/>
      <c r="AF57" s="7"/>
      <c r="AG57" s="43"/>
      <c r="AH57" s="43"/>
      <c r="AI57" s="43"/>
      <c r="AJ57" s="43"/>
      <c r="AK57" s="7"/>
      <c r="AL57" s="7"/>
      <c r="AM57" s="43"/>
      <c r="AN57" s="43"/>
      <c r="AO57" s="43"/>
      <c r="AP57" s="43"/>
      <c r="AQ57" s="40"/>
      <c r="AR57" s="7"/>
      <c r="AS57" s="43"/>
      <c r="AT57" s="43"/>
      <c r="AU57" s="43"/>
      <c r="AV57" s="43"/>
      <c r="AW57" s="40"/>
      <c r="AX57" s="46"/>
      <c r="BA57" s="46"/>
      <c r="BD57" s="46"/>
    </row>
    <row r="58" spans="2:56" ht="12" customHeight="1">
      <c r="B58" s="45"/>
      <c r="C58" s="40"/>
      <c r="D58" s="40"/>
      <c r="E58" s="40"/>
      <c r="F58" s="40"/>
      <c r="S58" s="2"/>
      <c r="V58" s="43"/>
      <c r="W58" s="43"/>
      <c r="X58" s="43"/>
      <c r="Y58" s="43"/>
      <c r="Z58" s="43"/>
      <c r="AA58" s="7"/>
      <c r="AB58" s="43"/>
      <c r="AC58" s="43"/>
      <c r="AD58" s="43"/>
      <c r="AE58" s="7"/>
      <c r="AF58" s="7"/>
      <c r="AG58" s="43"/>
      <c r="AH58" s="43"/>
      <c r="AI58" s="43"/>
      <c r="AJ58" s="43"/>
      <c r="AK58" s="7"/>
      <c r="AL58" s="7"/>
      <c r="AM58" s="43"/>
      <c r="AN58" s="43"/>
      <c r="AO58" s="43"/>
      <c r="AP58" s="43"/>
      <c r="AQ58" s="40"/>
      <c r="AR58" s="7"/>
      <c r="AS58" s="43"/>
      <c r="AT58" s="43"/>
      <c r="AU58" s="43"/>
      <c r="AV58" s="43"/>
      <c r="AW58" s="40"/>
      <c r="AX58" s="46"/>
      <c r="BA58" s="46"/>
      <c r="BD58" s="46"/>
    </row>
    <row r="59" spans="2:56" ht="12" customHeight="1">
      <c r="B59" s="45"/>
      <c r="C59" s="40"/>
      <c r="D59" s="40"/>
      <c r="E59" s="40"/>
      <c r="F59" s="40"/>
      <c r="S59" s="2"/>
      <c r="V59" s="43"/>
      <c r="W59" s="43"/>
      <c r="X59" s="43"/>
      <c r="Y59" s="43"/>
      <c r="Z59" s="43"/>
      <c r="AA59" s="7"/>
      <c r="AB59" s="43"/>
      <c r="AC59" s="43"/>
      <c r="AD59" s="43"/>
      <c r="AE59" s="7"/>
      <c r="AF59" s="7"/>
      <c r="AG59" s="43"/>
      <c r="AH59" s="43"/>
      <c r="AI59" s="43"/>
      <c r="AJ59" s="43"/>
      <c r="AK59" s="7"/>
      <c r="AL59" s="7"/>
      <c r="AM59" s="43"/>
      <c r="AN59" s="43"/>
      <c r="AO59" s="43"/>
      <c r="AP59" s="43"/>
      <c r="AQ59" s="40"/>
      <c r="AR59" s="7"/>
      <c r="AS59" s="43"/>
      <c r="AT59" s="43"/>
      <c r="AU59" s="43"/>
      <c r="AV59" s="43"/>
      <c r="AW59" s="40"/>
      <c r="AX59" s="46"/>
      <c r="BA59" s="46"/>
      <c r="BD59" s="46"/>
    </row>
    <row r="60" spans="2:56" ht="12" customHeight="1">
      <c r="B60" s="45"/>
      <c r="C60" s="40"/>
      <c r="D60" s="40"/>
      <c r="E60" s="40"/>
      <c r="F60" s="40"/>
      <c r="S60" s="2"/>
      <c r="V60" s="43"/>
      <c r="W60" s="43"/>
      <c r="X60" s="43"/>
      <c r="Y60" s="43"/>
      <c r="Z60" s="43"/>
      <c r="AA60" s="7"/>
      <c r="AB60" s="43"/>
      <c r="AC60" s="43"/>
      <c r="AD60" s="43"/>
      <c r="AE60" s="7"/>
      <c r="AF60" s="7"/>
      <c r="AG60" s="43"/>
      <c r="AH60" s="43"/>
      <c r="AI60" s="43"/>
      <c r="AJ60" s="43"/>
      <c r="AK60" s="7"/>
      <c r="AL60" s="7"/>
      <c r="AM60" s="43"/>
      <c r="AN60" s="43"/>
      <c r="AO60" s="43"/>
      <c r="AP60" s="43"/>
      <c r="AQ60" s="40"/>
      <c r="AR60" s="7"/>
      <c r="AS60" s="43"/>
      <c r="AT60" s="43"/>
      <c r="AU60" s="43"/>
      <c r="AV60" s="43"/>
      <c r="AW60" s="40"/>
      <c r="AX60" s="46"/>
      <c r="BA60" s="46"/>
      <c r="BD60" s="46"/>
    </row>
    <row r="61" spans="2:56" ht="12" customHeight="1">
      <c r="B61" s="45"/>
      <c r="C61" s="40"/>
      <c r="D61" s="40"/>
      <c r="E61" s="40"/>
      <c r="F61" s="40"/>
      <c r="V61" s="43"/>
      <c r="W61" s="43"/>
      <c r="X61" s="43"/>
      <c r="Y61" s="43"/>
      <c r="Z61" s="43"/>
      <c r="AA61" s="7"/>
      <c r="AB61" s="43"/>
      <c r="AC61" s="43"/>
      <c r="AD61" s="43"/>
      <c r="AE61" s="7"/>
      <c r="AF61" s="7"/>
      <c r="AG61" s="43"/>
      <c r="AH61" s="43"/>
      <c r="AI61" s="43"/>
      <c r="AJ61" s="43"/>
      <c r="AK61" s="7"/>
      <c r="AL61" s="7"/>
      <c r="AM61" s="43"/>
      <c r="AN61" s="43"/>
      <c r="AO61" s="43"/>
      <c r="AP61" s="43"/>
      <c r="AQ61" s="40"/>
      <c r="AR61" s="7"/>
      <c r="AS61" s="43"/>
      <c r="AT61" s="43"/>
      <c r="AU61" s="43"/>
      <c r="AV61" s="43"/>
      <c r="AW61" s="40"/>
      <c r="AX61" s="46"/>
      <c r="BA61" s="46"/>
      <c r="BD61" s="46"/>
    </row>
    <row r="62" spans="2:56" ht="12" customHeight="1">
      <c r="B62" s="45"/>
      <c r="C62" s="40"/>
      <c r="D62" s="40"/>
      <c r="E62" s="40"/>
      <c r="F62" s="40"/>
      <c r="V62" s="43"/>
      <c r="W62" s="43"/>
      <c r="X62" s="43"/>
      <c r="Y62" s="43"/>
      <c r="Z62" s="43"/>
      <c r="AA62" s="7"/>
      <c r="AB62" s="43"/>
      <c r="AC62" s="43"/>
      <c r="AD62" s="43"/>
      <c r="AE62" s="7"/>
      <c r="AF62" s="7"/>
      <c r="AG62" s="43"/>
      <c r="AH62" s="43"/>
      <c r="AI62" s="43"/>
      <c r="AJ62" s="43"/>
      <c r="AK62" s="7"/>
      <c r="AL62" s="7"/>
      <c r="AM62" s="43"/>
      <c r="AN62" s="43"/>
      <c r="AO62" s="43"/>
      <c r="AP62" s="43"/>
      <c r="AQ62" s="40"/>
      <c r="AR62" s="7"/>
      <c r="AS62" s="43"/>
      <c r="AT62" s="43"/>
      <c r="AU62" s="43"/>
      <c r="AV62" s="43"/>
      <c r="AW62" s="40"/>
      <c r="AX62" s="46"/>
      <c r="BA62" s="46"/>
      <c r="BD62" s="46"/>
    </row>
    <row r="63" spans="2:56" ht="12" customHeight="1">
      <c r="B63" s="45"/>
      <c r="E63" s="40"/>
      <c r="F63" s="40"/>
      <c r="V63" s="43"/>
      <c r="W63" s="43"/>
      <c r="X63" s="43"/>
      <c r="Y63" s="43"/>
      <c r="Z63" s="43"/>
      <c r="AA63" s="7"/>
      <c r="AB63" s="43"/>
      <c r="AC63" s="43"/>
      <c r="AD63" s="43"/>
      <c r="AE63" s="7"/>
      <c r="AF63" s="7"/>
      <c r="AG63" s="43"/>
      <c r="AH63" s="43"/>
      <c r="AI63" s="43"/>
      <c r="AJ63" s="43"/>
      <c r="AK63" s="7"/>
      <c r="AL63" s="7"/>
      <c r="AM63" s="43"/>
      <c r="AN63" s="43"/>
      <c r="AO63" s="43"/>
      <c r="AP63" s="43"/>
      <c r="AQ63" s="40"/>
      <c r="AR63" s="7"/>
      <c r="AS63" s="43"/>
      <c r="AT63" s="43"/>
      <c r="AU63" s="43"/>
      <c r="AV63" s="43"/>
      <c r="AW63" s="40"/>
      <c r="AX63" s="46"/>
      <c r="BA63" s="46"/>
      <c r="BD63" s="46"/>
    </row>
    <row r="64" spans="2:56" ht="12" customHeight="1">
      <c r="B64" s="45"/>
      <c r="C64" s="40"/>
      <c r="D64" s="52"/>
      <c r="E64" s="52"/>
      <c r="F64" s="52"/>
      <c r="V64" s="43"/>
      <c r="W64" s="43"/>
      <c r="X64" s="43"/>
      <c r="Y64" s="43"/>
      <c r="Z64" s="43"/>
      <c r="AA64" s="7"/>
      <c r="AB64" s="43"/>
      <c r="AC64" s="43"/>
      <c r="AD64" s="43"/>
      <c r="AE64" s="7"/>
      <c r="AF64" s="7"/>
      <c r="AG64" s="43"/>
      <c r="AH64" s="43"/>
      <c r="AI64" s="43"/>
      <c r="AJ64" s="43"/>
      <c r="AK64" s="7"/>
      <c r="AL64" s="7"/>
      <c r="AM64" s="43"/>
      <c r="AN64" s="43"/>
      <c r="AO64" s="43"/>
      <c r="AP64" s="43"/>
      <c r="AQ64" s="40"/>
      <c r="AR64" s="7"/>
      <c r="AS64" s="43"/>
      <c r="AT64" s="43"/>
      <c r="AU64" s="43"/>
      <c r="AV64" s="43"/>
      <c r="AW64" s="40"/>
      <c r="AX64" s="46"/>
      <c r="BA64" s="46"/>
      <c r="BD64" s="46"/>
    </row>
    <row r="65" spans="2:56" ht="12" customHeight="1">
      <c r="B65" s="45"/>
      <c r="D65" s="40"/>
      <c r="E65" s="40"/>
      <c r="F65" s="40"/>
      <c r="V65" s="43"/>
      <c r="W65" s="43"/>
      <c r="X65" s="43"/>
      <c r="Y65" s="43"/>
      <c r="Z65" s="43"/>
      <c r="AA65" s="7"/>
      <c r="AB65" s="43"/>
      <c r="AC65" s="43"/>
      <c r="AD65" s="43"/>
      <c r="AE65" s="7"/>
      <c r="AF65" s="7"/>
      <c r="AG65" s="43"/>
      <c r="AH65" s="43"/>
      <c r="AI65" s="43"/>
      <c r="AJ65" s="43"/>
      <c r="AK65" s="7"/>
      <c r="AL65" s="40"/>
      <c r="AM65" s="43"/>
      <c r="AN65" s="43"/>
      <c r="AO65" s="43"/>
      <c r="AP65" s="43"/>
      <c r="AQ65" s="40"/>
      <c r="AR65" s="7"/>
      <c r="AS65" s="43"/>
      <c r="AT65" s="43"/>
      <c r="AU65" s="43"/>
      <c r="AV65" s="43"/>
      <c r="AW65" s="40"/>
      <c r="AX65" s="46"/>
      <c r="BA65" s="46"/>
      <c r="BD65" s="46"/>
    </row>
    <row r="66" spans="2:56" ht="12" customHeight="1">
      <c r="B66" s="45"/>
      <c r="C66" s="40"/>
      <c r="D66" s="40"/>
      <c r="E66" s="40"/>
      <c r="F66" s="40"/>
      <c r="V66" s="43"/>
      <c r="W66" s="43"/>
      <c r="X66" s="43"/>
      <c r="Y66" s="43"/>
      <c r="Z66" s="43"/>
      <c r="AA66" s="7"/>
      <c r="AB66" s="43"/>
      <c r="AC66" s="43"/>
      <c r="AD66" s="43"/>
      <c r="AE66" s="7"/>
      <c r="AF66" s="7"/>
      <c r="AG66" s="43"/>
      <c r="AH66" s="43"/>
      <c r="AI66" s="43"/>
      <c r="AJ66" s="43"/>
      <c r="AK66" s="7"/>
      <c r="AL66" s="7"/>
      <c r="AM66" s="43"/>
      <c r="AN66" s="43"/>
      <c r="AO66" s="43"/>
      <c r="AP66" s="43"/>
      <c r="AQ66" s="40"/>
      <c r="AR66" s="7"/>
      <c r="AS66" s="43"/>
      <c r="AT66" s="43"/>
      <c r="AU66" s="43"/>
      <c r="AV66" s="43"/>
      <c r="AW66" s="40"/>
      <c r="AX66" s="46"/>
      <c r="BA66" s="46"/>
      <c r="BD66" s="46"/>
    </row>
    <row r="67" spans="2:56" ht="12" customHeight="1">
      <c r="B67" s="45"/>
      <c r="D67" s="40"/>
      <c r="E67" s="40"/>
      <c r="F67" s="40"/>
      <c r="V67" s="43"/>
      <c r="W67" s="43"/>
      <c r="X67" s="43"/>
      <c r="Y67" s="43"/>
      <c r="Z67" s="43"/>
      <c r="AA67" s="7"/>
      <c r="AB67" s="43"/>
      <c r="AC67" s="43"/>
      <c r="AD67" s="43"/>
      <c r="AE67" s="7"/>
      <c r="AF67" s="7"/>
      <c r="AG67" s="43"/>
      <c r="AH67" s="43"/>
      <c r="AI67" s="43"/>
      <c r="AJ67" s="43"/>
      <c r="AK67" s="7"/>
      <c r="AL67" s="7"/>
      <c r="AM67" s="43"/>
      <c r="AN67" s="43"/>
      <c r="AO67" s="43"/>
      <c r="AP67" s="43"/>
      <c r="AQ67" s="40"/>
      <c r="AR67" s="7"/>
      <c r="AS67" s="43"/>
      <c r="AT67" s="43"/>
      <c r="AU67" s="43"/>
      <c r="AV67" s="43"/>
      <c r="AW67" s="40"/>
      <c r="AX67" s="46"/>
      <c r="BA67" s="46"/>
      <c r="BD67" s="46"/>
    </row>
    <row r="68" spans="2:56" ht="12" customHeight="1">
      <c r="B68" s="45"/>
      <c r="D68" s="40"/>
      <c r="E68" s="40"/>
      <c r="F68" s="40"/>
      <c r="V68" s="43"/>
      <c r="W68" s="43"/>
      <c r="X68" s="43"/>
      <c r="Y68" s="43"/>
      <c r="Z68" s="43"/>
      <c r="AA68" s="7"/>
      <c r="AB68" s="43"/>
      <c r="AC68" s="43"/>
      <c r="AD68" s="43"/>
      <c r="AE68" s="7"/>
      <c r="AF68" s="7"/>
      <c r="AG68" s="43"/>
      <c r="AH68" s="43"/>
      <c r="AI68" s="43"/>
      <c r="AJ68" s="43"/>
      <c r="AK68" s="7"/>
      <c r="AL68" s="7"/>
      <c r="AM68" s="43"/>
      <c r="AN68" s="43"/>
      <c r="AO68" s="43"/>
      <c r="AP68" s="43"/>
      <c r="AQ68" s="40"/>
      <c r="AR68" s="7"/>
      <c r="AS68" s="43"/>
      <c r="AT68" s="43"/>
      <c r="AU68" s="43"/>
      <c r="AV68" s="43"/>
      <c r="AW68" s="40"/>
      <c r="AX68" s="46"/>
      <c r="BA68" s="46"/>
      <c r="BD68" s="46"/>
    </row>
    <row r="69" spans="2:56" ht="12" customHeight="1">
      <c r="B69" s="45"/>
      <c r="E69" s="40"/>
      <c r="F69" s="40"/>
      <c r="V69" s="43"/>
      <c r="W69" s="43"/>
      <c r="X69" s="43"/>
      <c r="Y69" s="43"/>
      <c r="Z69" s="43"/>
      <c r="AA69" s="7"/>
      <c r="AB69" s="43"/>
      <c r="AC69" s="43"/>
      <c r="AD69" s="43"/>
      <c r="AE69" s="7"/>
      <c r="AF69" s="7"/>
      <c r="AG69" s="43"/>
      <c r="AH69" s="43"/>
      <c r="AI69" s="43"/>
      <c r="AJ69" s="43"/>
      <c r="AK69" s="7"/>
      <c r="AL69" s="7"/>
      <c r="AM69" s="43"/>
      <c r="AN69" s="43"/>
      <c r="AO69" s="43"/>
      <c r="AP69" s="43"/>
      <c r="AQ69" s="40"/>
      <c r="AS69" s="43"/>
      <c r="AT69" s="43"/>
      <c r="AU69" s="43"/>
      <c r="AV69" s="43"/>
      <c r="AW69" s="40"/>
      <c r="AX69" s="46"/>
      <c r="BA69" s="46"/>
      <c r="BD69" s="46"/>
    </row>
    <row r="70" spans="2:56" ht="40.35" customHeight="1">
      <c r="B70" s="40"/>
      <c r="E70" s="40"/>
      <c r="F70" s="40"/>
      <c r="V70" s="43"/>
      <c r="W70" s="43"/>
      <c r="X70" s="43"/>
      <c r="Y70" s="43"/>
      <c r="Z70" s="43"/>
      <c r="AA70" s="7"/>
      <c r="AB70" s="43"/>
      <c r="AC70" s="43"/>
      <c r="AD70" s="43"/>
      <c r="AE70" s="7"/>
      <c r="AF70" s="7"/>
      <c r="AG70" s="43"/>
      <c r="AH70" s="43"/>
      <c r="AI70" s="43"/>
      <c r="AJ70" s="43"/>
      <c r="AK70" s="7"/>
      <c r="AL70" s="7"/>
      <c r="AM70" s="43"/>
      <c r="AN70" s="43"/>
      <c r="AO70" s="43"/>
      <c r="AP70" s="43"/>
      <c r="AQ70" s="40"/>
      <c r="AR70" s="7"/>
      <c r="AS70" s="43"/>
      <c r="AT70" s="43"/>
      <c r="AU70" s="43"/>
      <c r="AV70" s="43"/>
      <c r="AW70" s="40"/>
      <c r="AX70" s="46"/>
      <c r="BA70" s="46"/>
      <c r="BD70" s="46"/>
    </row>
    <row r="71" spans="2:49" ht="12" customHeight="1">
      <c r="B71" s="40"/>
      <c r="C71" s="53"/>
      <c r="D71" s="54"/>
      <c r="E71" s="54"/>
      <c r="F71" s="54"/>
      <c r="G71" s="54"/>
      <c r="H71" s="54"/>
      <c r="J71" s="55"/>
      <c r="V71" s="43"/>
      <c r="W71" s="43"/>
      <c r="X71" s="43"/>
      <c r="Y71" s="43"/>
      <c r="Z71" s="43"/>
      <c r="AA71" s="7"/>
      <c r="AB71" s="43"/>
      <c r="AC71" s="43"/>
      <c r="AD71" s="43"/>
      <c r="AE71" s="7"/>
      <c r="AF71" s="7"/>
      <c r="AG71" s="43"/>
      <c r="AH71" s="43"/>
      <c r="AI71" s="43"/>
      <c r="AJ71" s="43"/>
      <c r="AK71" s="7"/>
      <c r="AL71" s="7"/>
      <c r="AM71" s="43"/>
      <c r="AN71" s="43"/>
      <c r="AO71" s="43"/>
      <c r="AP71" s="43"/>
      <c r="AQ71" s="40"/>
      <c r="AR71" s="7"/>
      <c r="AS71" s="43"/>
      <c r="AT71" s="43"/>
      <c r="AU71" s="43"/>
      <c r="AV71" s="43"/>
      <c r="AW71" s="40"/>
    </row>
    <row r="72" spans="2:49" ht="12" customHeight="1">
      <c r="B72" s="40"/>
      <c r="E72" s="40"/>
      <c r="F72" s="40"/>
      <c r="G72" s="40"/>
      <c r="H72" s="40"/>
      <c r="I72" s="40"/>
      <c r="Q72" s="40"/>
      <c r="R72" s="40"/>
      <c r="S72" s="40"/>
      <c r="T72" s="40"/>
      <c r="U72" s="40"/>
      <c r="V72" s="40"/>
      <c r="W72" s="7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2" customHeight="1">
      <c r="B73" s="40"/>
      <c r="G73" s="54"/>
      <c r="H73" s="54"/>
      <c r="I73" s="40"/>
      <c r="J73" s="55"/>
      <c r="K73" s="56"/>
      <c r="Q73" s="40"/>
      <c r="R73" s="40"/>
      <c r="S73" s="40"/>
      <c r="T73" s="40"/>
      <c r="U73" s="40"/>
      <c r="V73" s="40"/>
      <c r="W73" s="7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2" customHeight="1">
      <c r="B74" s="40"/>
      <c r="G74" s="54"/>
      <c r="H74" s="54"/>
      <c r="I74" s="40"/>
      <c r="J74" s="55"/>
      <c r="K74" s="56"/>
      <c r="Q74" s="40"/>
      <c r="R74" s="40"/>
      <c r="S74" s="40"/>
      <c r="T74" s="40"/>
      <c r="U74" s="40"/>
      <c r="V74" s="40"/>
      <c r="W74" s="7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18" ht="12" customHeight="1">
      <c r="B75" s="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4:18" ht="12" customHeight="1">
      <c r="D76" s="22"/>
      <c r="E76" s="22"/>
      <c r="F76" s="2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4:18" ht="12" customHeight="1">
      <c r="D77" s="24"/>
      <c r="E77" s="24"/>
      <c r="F77" s="2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" customHeight="1">
      <c r="C78" s="57"/>
      <c r="D78" s="24"/>
      <c r="E78" s="24"/>
      <c r="F78" s="2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9" s="7" customFormat="1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0"/>
    </row>
    <row r="85" spans="4:18" ht="12" customHeigh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4:18" ht="12" customHeight="1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4:18" ht="12" customHeight="1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4:18" ht="12" customHeight="1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" customHeight="1"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2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2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2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2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2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2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2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2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2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2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2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2"/>
    </row>
    <row r="126" spans="3:19" ht="12" customHeight="1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2"/>
    </row>
    <row r="127" spans="3:19" ht="12" customHeight="1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2"/>
    </row>
    <row r="133" spans="2:19" ht="12" customHeight="1">
      <c r="B133" s="7"/>
      <c r="D133" s="7"/>
      <c r="E133" s="7"/>
      <c r="F133" s="7"/>
      <c r="G133" s="7"/>
      <c r="S133" s="2"/>
    </row>
  </sheetData>
  <mergeCells count="2">
    <mergeCell ref="Z33:AC33"/>
    <mergeCell ref="AK33:AP33"/>
  </mergeCells>
  <hyperlinks>
    <hyperlink ref="A22" r:id="rId1" display="https://ec.europa.eu/eurostat/databrowser/bookmark/b7c7ac6b-17fa-41bf-b189-a88cb762995e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A54"/>
  <sheetViews>
    <sheetView showGridLines="0" workbookViewId="0" topLeftCell="A1">
      <selection activeCell="A2" sqref="A2"/>
    </sheetView>
  </sheetViews>
  <sheetFormatPr defaultColWidth="8.7109375" defaultRowHeight="12" customHeight="1"/>
  <cols>
    <col min="1" max="1" width="13.421875" style="2" customWidth="1"/>
    <col min="2" max="2" width="9.7109375" style="2" customWidth="1"/>
    <col min="3" max="3" width="15.28125" style="2" customWidth="1"/>
    <col min="4" max="4" width="13.7109375" style="2" customWidth="1"/>
    <col min="5" max="5" width="14.7109375" style="8" customWidth="1"/>
    <col min="6" max="7" width="8.57421875" style="2" customWidth="1"/>
    <col min="8" max="8" width="14.7109375" style="8" customWidth="1"/>
    <col min="9" max="10" width="8.57421875" style="2" customWidth="1"/>
    <col min="11" max="11" width="14.7109375" style="2" customWidth="1"/>
    <col min="12" max="15" width="8.57421875" style="2" customWidth="1"/>
    <col min="16" max="16" width="8.7109375" style="2" customWidth="1"/>
    <col min="17" max="17" width="8.7109375" style="2" hidden="1" customWidth="1"/>
    <col min="18" max="18" width="8.7109375" style="2" customWidth="1"/>
    <col min="19" max="16384" width="8.7109375" style="2" customWidth="1"/>
  </cols>
  <sheetData>
    <row r="3" ht="12" customHeight="1">
      <c r="C3" s="4" t="s">
        <v>57</v>
      </c>
    </row>
    <row r="4" spans="3:15" ht="12" customHeight="1">
      <c r="C4" s="5" t="s">
        <v>58</v>
      </c>
      <c r="N4" s="7"/>
      <c r="O4" s="7"/>
    </row>
    <row r="5" spans="3:15" ht="12" customHeight="1">
      <c r="C5" s="50"/>
      <c r="N5" s="7"/>
      <c r="O5" s="7"/>
    </row>
    <row r="6" spans="3:15" ht="15.45" customHeight="1">
      <c r="C6" s="371" t="s">
        <v>143</v>
      </c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</row>
    <row r="7" spans="3:15" ht="12" customHeight="1"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3:15" ht="12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3:15" ht="12" customHeight="1">
      <c r="C9" s="224"/>
      <c r="N9" s="7"/>
      <c r="O9" s="7"/>
    </row>
    <row r="10" spans="3:15" ht="12" customHeight="1">
      <c r="C10" s="372" t="s">
        <v>69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2"/>
      <c r="O10" s="372"/>
    </row>
    <row r="11" spans="3:20" ht="24" customHeight="1">
      <c r="C11" s="377" t="s">
        <v>71</v>
      </c>
      <c r="D11" s="379" t="s">
        <v>91</v>
      </c>
      <c r="E11" s="380" t="s">
        <v>125</v>
      </c>
      <c r="F11" s="381"/>
      <c r="G11" s="381"/>
      <c r="H11" s="382"/>
      <c r="I11" s="381"/>
      <c r="J11" s="381"/>
      <c r="K11" s="382"/>
      <c r="L11" s="381"/>
      <c r="M11" s="381"/>
      <c r="N11" s="383" t="s">
        <v>126</v>
      </c>
      <c r="O11" s="384"/>
      <c r="P11" s="33"/>
      <c r="Q11" s="33"/>
      <c r="R11" s="33"/>
      <c r="S11" s="33"/>
      <c r="T11" s="33"/>
    </row>
    <row r="12" spans="3:20" ht="12" customHeight="1">
      <c r="C12" s="378"/>
      <c r="D12" s="363"/>
      <c r="E12" s="174" t="s">
        <v>62</v>
      </c>
      <c r="F12" s="174" t="s">
        <v>83</v>
      </c>
      <c r="G12" s="174" t="s">
        <v>5</v>
      </c>
      <c r="H12" s="177" t="s">
        <v>63</v>
      </c>
      <c r="I12" s="174" t="s">
        <v>83</v>
      </c>
      <c r="J12" s="174" t="s">
        <v>5</v>
      </c>
      <c r="K12" s="177" t="s">
        <v>64</v>
      </c>
      <c r="L12" s="174" t="s">
        <v>83</v>
      </c>
      <c r="M12" s="174" t="s">
        <v>5</v>
      </c>
      <c r="N12" s="177" t="s">
        <v>83</v>
      </c>
      <c r="O12" s="174" t="s">
        <v>5</v>
      </c>
      <c r="P12" s="33"/>
      <c r="Q12" s="33"/>
      <c r="R12" s="33"/>
      <c r="S12" s="33"/>
      <c r="T12" s="33"/>
    </row>
    <row r="13" spans="3:27" ht="12" customHeight="1">
      <c r="C13" s="225" t="s">
        <v>33</v>
      </c>
      <c r="D13" s="226">
        <v>84241</v>
      </c>
      <c r="E13" s="227" t="s">
        <v>11</v>
      </c>
      <c r="F13" s="228">
        <v>43778</v>
      </c>
      <c r="G13" s="229">
        <v>51.96756923588276</v>
      </c>
      <c r="H13" s="227" t="s">
        <v>13</v>
      </c>
      <c r="I13" s="228">
        <v>16318</v>
      </c>
      <c r="J13" s="229">
        <v>19.370615258603294</v>
      </c>
      <c r="K13" s="227" t="s">
        <v>12</v>
      </c>
      <c r="L13" s="228">
        <v>13254</v>
      </c>
      <c r="M13" s="230">
        <v>15.733431464488786</v>
      </c>
      <c r="N13" s="231">
        <v>10891</v>
      </c>
      <c r="O13" s="229">
        <v>12.928384041025154</v>
      </c>
      <c r="P13" s="33"/>
      <c r="Q13" s="132"/>
      <c r="R13" s="232"/>
      <c r="S13" s="232"/>
      <c r="T13" s="232"/>
      <c r="U13" s="232"/>
      <c r="W13" s="232"/>
      <c r="X13" s="232"/>
      <c r="Z13" s="232"/>
      <c r="AA13" s="232"/>
    </row>
    <row r="14" spans="3:26" ht="12" customHeight="1">
      <c r="C14" s="146" t="s">
        <v>31</v>
      </c>
      <c r="D14" s="233">
        <v>47740</v>
      </c>
      <c r="E14" s="234" t="s">
        <v>38</v>
      </c>
      <c r="F14" s="235">
        <v>11818</v>
      </c>
      <c r="G14" s="236">
        <v>24.754922496857983</v>
      </c>
      <c r="H14" s="234" t="s">
        <v>20</v>
      </c>
      <c r="I14" s="235">
        <v>6955</v>
      </c>
      <c r="J14" s="236">
        <v>14.568496020108924</v>
      </c>
      <c r="K14" s="234" t="s">
        <v>13</v>
      </c>
      <c r="L14" s="235">
        <v>6418</v>
      </c>
      <c r="M14" s="237">
        <v>13.443653121072478</v>
      </c>
      <c r="N14" s="238">
        <v>22549</v>
      </c>
      <c r="O14" s="236">
        <v>47.23292836196062</v>
      </c>
      <c r="P14" s="33"/>
      <c r="Q14" s="132"/>
      <c r="R14" s="232"/>
      <c r="S14" s="232"/>
      <c r="T14" s="33"/>
      <c r="W14" s="33"/>
      <c r="Z14" s="33"/>
    </row>
    <row r="15" spans="3:19" ht="12" customHeight="1">
      <c r="C15" s="239" t="s">
        <v>35</v>
      </c>
      <c r="D15" s="233">
        <v>42090</v>
      </c>
      <c r="E15" s="234" t="s">
        <v>13</v>
      </c>
      <c r="F15" s="235">
        <v>24023</v>
      </c>
      <c r="G15" s="236">
        <v>57.07531480161558</v>
      </c>
      <c r="H15" s="234" t="s">
        <v>10</v>
      </c>
      <c r="I15" s="235">
        <v>7523</v>
      </c>
      <c r="J15" s="236">
        <v>17.873604181515798</v>
      </c>
      <c r="K15" s="234" t="s">
        <v>38</v>
      </c>
      <c r="L15" s="235">
        <v>6661</v>
      </c>
      <c r="M15" s="237">
        <v>15.825611784271798</v>
      </c>
      <c r="N15" s="238">
        <v>3883</v>
      </c>
      <c r="O15" s="236">
        <v>9.225469232596817</v>
      </c>
      <c r="P15" s="33"/>
      <c r="Q15" s="132"/>
      <c r="R15" s="232"/>
      <c r="S15" s="232"/>
    </row>
    <row r="16" spans="3:19" ht="13.2">
      <c r="C16" s="240" t="s">
        <v>49</v>
      </c>
      <c r="D16" s="241">
        <v>39324</v>
      </c>
      <c r="E16" s="242" t="s">
        <v>38</v>
      </c>
      <c r="F16" s="243">
        <v>7087</v>
      </c>
      <c r="G16" s="244">
        <v>18.02207303427932</v>
      </c>
      <c r="H16" s="242" t="s">
        <v>14</v>
      </c>
      <c r="I16" s="243">
        <v>5123</v>
      </c>
      <c r="J16" s="244">
        <v>13.027667582138132</v>
      </c>
      <c r="K16" s="234" t="s">
        <v>11</v>
      </c>
      <c r="L16" s="243">
        <v>4810</v>
      </c>
      <c r="M16" s="245">
        <v>12.231716000406877</v>
      </c>
      <c r="N16" s="238">
        <v>22304</v>
      </c>
      <c r="O16" s="236">
        <v>56.71854338317567</v>
      </c>
      <c r="P16" s="33"/>
      <c r="Q16" s="132"/>
      <c r="R16" s="232"/>
      <c r="S16" s="232"/>
    </row>
    <row r="17" spans="3:19" ht="12" customHeight="1">
      <c r="C17" s="154" t="s">
        <v>32</v>
      </c>
      <c r="D17" s="246">
        <v>38898</v>
      </c>
      <c r="E17" s="247" t="s">
        <v>22</v>
      </c>
      <c r="F17" s="248">
        <v>9990</v>
      </c>
      <c r="G17" s="249">
        <v>25.682554372975474</v>
      </c>
      <c r="H17" s="247" t="s">
        <v>13</v>
      </c>
      <c r="I17" s="248">
        <v>5934</v>
      </c>
      <c r="J17" s="249">
        <v>15.255283047971618</v>
      </c>
      <c r="K17" s="247" t="s">
        <v>78</v>
      </c>
      <c r="L17" s="248">
        <v>5674</v>
      </c>
      <c r="M17" s="250">
        <v>14.586868219445732</v>
      </c>
      <c r="N17" s="251">
        <v>17300</v>
      </c>
      <c r="O17" s="252">
        <v>44.475294359607176</v>
      </c>
      <c r="P17" s="33"/>
      <c r="Q17" s="132"/>
      <c r="R17" s="232"/>
      <c r="S17" s="232"/>
    </row>
    <row r="18" spans="4:20" ht="12" customHeight="1">
      <c r="D18" s="253"/>
      <c r="E18" s="254"/>
      <c r="F18" s="255"/>
      <c r="G18" s="255"/>
      <c r="H18" s="254"/>
      <c r="I18" s="255"/>
      <c r="J18" s="255"/>
      <c r="K18" s="255"/>
      <c r="L18" s="256"/>
      <c r="M18" s="256"/>
      <c r="N18" s="257"/>
      <c r="O18" s="257"/>
      <c r="P18" s="33"/>
      <c r="Q18" s="132"/>
      <c r="R18" s="232"/>
      <c r="S18" s="232"/>
      <c r="T18" s="33"/>
    </row>
    <row r="19" spans="3:20" ht="12" customHeight="1">
      <c r="C19" s="372" t="s">
        <v>66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3"/>
      <c r="Q19" s="132"/>
      <c r="R19" s="232"/>
      <c r="S19" s="232"/>
      <c r="T19" s="232"/>
    </row>
    <row r="20" spans="3:19" ht="24" customHeight="1">
      <c r="C20" s="377" t="s">
        <v>71</v>
      </c>
      <c r="D20" s="379" t="s">
        <v>91</v>
      </c>
      <c r="E20" s="380" t="s">
        <v>125</v>
      </c>
      <c r="F20" s="381"/>
      <c r="G20" s="381"/>
      <c r="H20" s="382"/>
      <c r="I20" s="381"/>
      <c r="J20" s="381"/>
      <c r="K20" s="382"/>
      <c r="L20" s="381"/>
      <c r="M20" s="381"/>
      <c r="N20" s="383" t="s">
        <v>126</v>
      </c>
      <c r="O20" s="384"/>
      <c r="P20" s="33"/>
      <c r="Q20" s="132"/>
      <c r="R20" s="232"/>
      <c r="S20" s="232"/>
    </row>
    <row r="21" spans="3:19" ht="12" customHeight="1">
      <c r="C21" s="378"/>
      <c r="D21" s="363"/>
      <c r="E21" s="174" t="s">
        <v>62</v>
      </c>
      <c r="F21" s="174" t="s">
        <v>83</v>
      </c>
      <c r="G21" s="174" t="s">
        <v>5</v>
      </c>
      <c r="H21" s="177" t="s">
        <v>63</v>
      </c>
      <c r="I21" s="174" t="s">
        <v>83</v>
      </c>
      <c r="J21" s="174" t="s">
        <v>5</v>
      </c>
      <c r="K21" s="177" t="s">
        <v>64</v>
      </c>
      <c r="L21" s="174" t="s">
        <v>83</v>
      </c>
      <c r="M21" s="174" t="s">
        <v>5</v>
      </c>
      <c r="N21" s="177" t="s">
        <v>83</v>
      </c>
      <c r="O21" s="174" t="s">
        <v>5</v>
      </c>
      <c r="P21" s="33"/>
      <c r="Q21" s="132"/>
      <c r="R21" s="232"/>
      <c r="S21" s="232"/>
    </row>
    <row r="22" spans="3:22" ht="13.2">
      <c r="C22" s="258" t="s">
        <v>31</v>
      </c>
      <c r="D22" s="259">
        <v>36315</v>
      </c>
      <c r="E22" s="260" t="s">
        <v>38</v>
      </c>
      <c r="F22" s="261">
        <v>12313</v>
      </c>
      <c r="G22" s="262">
        <v>33.906099407958145</v>
      </c>
      <c r="H22" s="260" t="s">
        <v>73</v>
      </c>
      <c r="I22" s="261">
        <v>5912</v>
      </c>
      <c r="J22" s="262">
        <v>16.27977419798981</v>
      </c>
      <c r="K22" s="260" t="s">
        <v>12</v>
      </c>
      <c r="L22" s="261">
        <v>4666</v>
      </c>
      <c r="M22" s="263">
        <v>12.848685116343109</v>
      </c>
      <c r="N22" s="264">
        <v>13424</v>
      </c>
      <c r="O22" s="262">
        <v>36.96544127770894</v>
      </c>
      <c r="P22" s="33"/>
      <c r="Q22" s="132"/>
      <c r="R22" s="232"/>
      <c r="S22" s="232"/>
      <c r="U22" s="265"/>
      <c r="V22" s="112"/>
    </row>
    <row r="23" spans="3:22" ht="26.55" customHeight="1">
      <c r="C23" s="240" t="s">
        <v>74</v>
      </c>
      <c r="D23" s="233">
        <v>34255</v>
      </c>
      <c r="E23" s="266" t="s">
        <v>38</v>
      </c>
      <c r="F23" s="267">
        <v>7187</v>
      </c>
      <c r="G23" s="268">
        <v>20.980878703838858</v>
      </c>
      <c r="H23" s="266" t="s">
        <v>12</v>
      </c>
      <c r="I23" s="267">
        <v>6586</v>
      </c>
      <c r="J23" s="268">
        <v>19.226390307984236</v>
      </c>
      <c r="K23" s="266" t="s">
        <v>13</v>
      </c>
      <c r="L23" s="267">
        <v>4062</v>
      </c>
      <c r="M23" s="269">
        <v>11.858122901766166</v>
      </c>
      <c r="N23" s="270">
        <v>16420</v>
      </c>
      <c r="O23" s="268">
        <v>47.93460808641074</v>
      </c>
      <c r="P23" s="33"/>
      <c r="Q23" s="132"/>
      <c r="R23" s="232"/>
      <c r="S23" s="232"/>
      <c r="U23" s="265"/>
      <c r="V23" s="112"/>
    </row>
    <row r="24" spans="3:22" ht="12" customHeight="1">
      <c r="C24" s="239" t="s">
        <v>50</v>
      </c>
      <c r="D24" s="233">
        <v>26344</v>
      </c>
      <c r="E24" s="266" t="s">
        <v>12</v>
      </c>
      <c r="F24" s="267">
        <v>6328</v>
      </c>
      <c r="G24" s="268">
        <v>24.020649863346495</v>
      </c>
      <c r="H24" s="266" t="s">
        <v>11</v>
      </c>
      <c r="I24" s="267">
        <v>5541</v>
      </c>
      <c r="J24" s="268">
        <v>21.03325235347707</v>
      </c>
      <c r="K24" s="266" t="s">
        <v>8</v>
      </c>
      <c r="L24" s="267">
        <v>3110</v>
      </c>
      <c r="M24" s="269">
        <v>11.80534467051321</v>
      </c>
      <c r="N24" s="270">
        <v>11365</v>
      </c>
      <c r="O24" s="268">
        <v>43.140753112663226</v>
      </c>
      <c r="P24" s="33"/>
      <c r="Q24" s="132"/>
      <c r="R24" s="232"/>
      <c r="S24" s="232"/>
      <c r="U24" s="265"/>
      <c r="V24" s="112"/>
    </row>
    <row r="25" spans="3:22" ht="12" customHeight="1">
      <c r="C25" s="239" t="s">
        <v>37</v>
      </c>
      <c r="D25" s="233">
        <v>23677</v>
      </c>
      <c r="E25" s="242" t="s">
        <v>73</v>
      </c>
      <c r="F25" s="243">
        <v>12795</v>
      </c>
      <c r="G25" s="244">
        <v>54.039785445791274</v>
      </c>
      <c r="H25" s="242" t="s">
        <v>23</v>
      </c>
      <c r="I25" s="243">
        <v>3600</v>
      </c>
      <c r="J25" s="244">
        <v>15.204628964818179</v>
      </c>
      <c r="K25" s="266" t="s">
        <v>12</v>
      </c>
      <c r="L25" s="243">
        <v>2558</v>
      </c>
      <c r="M25" s="245">
        <v>10.803733581112471</v>
      </c>
      <c r="N25" s="271">
        <v>4724</v>
      </c>
      <c r="O25" s="268">
        <v>19.951852008278077</v>
      </c>
      <c r="P25" s="33"/>
      <c r="Q25" s="132"/>
      <c r="R25" s="232"/>
      <c r="S25" s="232"/>
      <c r="U25" s="265"/>
      <c r="V25" s="112"/>
    </row>
    <row r="26" spans="3:22" ht="12" customHeight="1">
      <c r="C26" s="272" t="s">
        <v>33</v>
      </c>
      <c r="D26" s="246">
        <v>21789</v>
      </c>
      <c r="E26" s="242" t="s">
        <v>12</v>
      </c>
      <c r="F26" s="243">
        <v>12002</v>
      </c>
      <c r="G26" s="244">
        <v>55.08283996512001</v>
      </c>
      <c r="H26" s="242" t="s">
        <v>11</v>
      </c>
      <c r="I26" s="243">
        <v>3983</v>
      </c>
      <c r="J26" s="244">
        <v>18.27986598742485</v>
      </c>
      <c r="K26" s="242" t="s">
        <v>38</v>
      </c>
      <c r="L26" s="243">
        <v>2701</v>
      </c>
      <c r="M26" s="245">
        <v>12.396163201615494</v>
      </c>
      <c r="N26" s="271">
        <v>3103</v>
      </c>
      <c r="O26" s="244">
        <v>14.241130845839646</v>
      </c>
      <c r="P26" s="33"/>
      <c r="Q26" s="132"/>
      <c r="R26" s="232"/>
      <c r="S26" s="232"/>
      <c r="T26" s="33"/>
      <c r="U26" s="265"/>
      <c r="V26" s="112"/>
    </row>
    <row r="27" spans="4:21" ht="12" customHeight="1">
      <c r="D27" s="273"/>
      <c r="E27" s="274"/>
      <c r="F27" s="275"/>
      <c r="G27" s="275"/>
      <c r="H27" s="274"/>
      <c r="I27" s="275"/>
      <c r="J27" s="275"/>
      <c r="K27" s="275"/>
      <c r="L27" s="275"/>
      <c r="M27" s="275"/>
      <c r="N27" s="275"/>
      <c r="O27" s="275"/>
      <c r="P27" s="33"/>
      <c r="Q27" s="132"/>
      <c r="R27" s="232"/>
      <c r="S27" s="232"/>
      <c r="U27" s="265"/>
    </row>
    <row r="28" spans="3:19" ht="12" customHeight="1">
      <c r="C28" s="375" t="s">
        <v>67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3"/>
      <c r="Q28" s="132"/>
      <c r="R28" s="232"/>
      <c r="S28" s="232"/>
    </row>
    <row r="29" spans="3:19" ht="24" customHeight="1">
      <c r="C29" s="377" t="s">
        <v>71</v>
      </c>
      <c r="D29" s="379" t="s">
        <v>91</v>
      </c>
      <c r="E29" s="380" t="s">
        <v>125</v>
      </c>
      <c r="F29" s="381"/>
      <c r="G29" s="381"/>
      <c r="H29" s="382"/>
      <c r="I29" s="381"/>
      <c r="J29" s="381"/>
      <c r="K29" s="382"/>
      <c r="L29" s="381"/>
      <c r="M29" s="381"/>
      <c r="N29" s="383" t="s">
        <v>126</v>
      </c>
      <c r="O29" s="384"/>
      <c r="P29" s="33"/>
      <c r="Q29" s="132"/>
      <c r="R29" s="232"/>
      <c r="S29" s="232"/>
    </row>
    <row r="30" spans="3:19" ht="12" customHeight="1">
      <c r="C30" s="378"/>
      <c r="D30" s="363"/>
      <c r="E30" s="174" t="s">
        <v>62</v>
      </c>
      <c r="F30" s="174" t="s">
        <v>83</v>
      </c>
      <c r="G30" s="174" t="s">
        <v>5</v>
      </c>
      <c r="H30" s="177" t="s">
        <v>63</v>
      </c>
      <c r="I30" s="174" t="s">
        <v>83</v>
      </c>
      <c r="J30" s="174" t="s">
        <v>5</v>
      </c>
      <c r="K30" s="177" t="s">
        <v>64</v>
      </c>
      <c r="L30" s="174" t="s">
        <v>83</v>
      </c>
      <c r="M30" s="174" t="s">
        <v>5</v>
      </c>
      <c r="N30" s="177" t="s">
        <v>83</v>
      </c>
      <c r="O30" s="174" t="s">
        <v>5</v>
      </c>
      <c r="P30" s="33"/>
      <c r="Q30" s="132"/>
      <c r="R30" s="232"/>
      <c r="S30" s="232"/>
    </row>
    <row r="31" spans="3:19" ht="12" customHeight="1">
      <c r="C31" s="276" t="s">
        <v>32</v>
      </c>
      <c r="D31" s="226">
        <v>268879</v>
      </c>
      <c r="E31" s="260" t="s">
        <v>22</v>
      </c>
      <c r="F31" s="277">
        <v>214264</v>
      </c>
      <c r="G31" s="262">
        <v>79.68788934799669</v>
      </c>
      <c r="H31" s="260" t="s">
        <v>78</v>
      </c>
      <c r="I31" s="277">
        <v>12289</v>
      </c>
      <c r="J31" s="262">
        <v>4.570457343265931</v>
      </c>
      <c r="K31" s="260" t="s">
        <v>18</v>
      </c>
      <c r="L31" s="277">
        <v>10815</v>
      </c>
      <c r="M31" s="262">
        <v>4.022255363936939</v>
      </c>
      <c r="N31" s="264">
        <v>31511</v>
      </c>
      <c r="O31" s="262">
        <v>11.71939794480045</v>
      </c>
      <c r="P31" s="33"/>
      <c r="Q31" s="132"/>
      <c r="R31" s="232"/>
      <c r="S31" s="232"/>
    </row>
    <row r="32" spans="3:19" ht="12" customHeight="1">
      <c r="C32" s="239" t="s">
        <v>43</v>
      </c>
      <c r="D32" s="233">
        <v>145634</v>
      </c>
      <c r="E32" s="266" t="s">
        <v>22</v>
      </c>
      <c r="F32" s="267">
        <v>130855</v>
      </c>
      <c r="G32" s="268">
        <v>89.8519576472527</v>
      </c>
      <c r="H32" s="266" t="s">
        <v>16</v>
      </c>
      <c r="I32" s="267">
        <v>10972</v>
      </c>
      <c r="J32" s="268">
        <v>7.533954983039674</v>
      </c>
      <c r="K32" s="266" t="s">
        <v>38</v>
      </c>
      <c r="L32" s="267">
        <v>535</v>
      </c>
      <c r="M32" s="268">
        <v>0.3673592705000206</v>
      </c>
      <c r="N32" s="270">
        <v>3272</v>
      </c>
      <c r="O32" s="268">
        <v>2.2467280992076026</v>
      </c>
      <c r="P32" s="33"/>
      <c r="Q32" s="132"/>
      <c r="R32" s="232"/>
      <c r="S32" s="232"/>
    </row>
    <row r="33" spans="3:19" ht="12" customHeight="1">
      <c r="C33" s="239" t="s">
        <v>31</v>
      </c>
      <c r="D33" s="233">
        <v>85961</v>
      </c>
      <c r="E33" s="266" t="s">
        <v>22</v>
      </c>
      <c r="F33" s="267">
        <v>12126</v>
      </c>
      <c r="G33" s="268">
        <v>14.106397087051104</v>
      </c>
      <c r="H33" s="266" t="s">
        <v>38</v>
      </c>
      <c r="I33" s="267">
        <v>10933</v>
      </c>
      <c r="J33" s="268">
        <v>12.718558416025871</v>
      </c>
      <c r="K33" s="266" t="s">
        <v>73</v>
      </c>
      <c r="L33" s="267">
        <v>7201</v>
      </c>
      <c r="M33" s="268">
        <v>8.37705471085725</v>
      </c>
      <c r="N33" s="270">
        <v>55701</v>
      </c>
      <c r="O33" s="268">
        <v>64.79798978606578</v>
      </c>
      <c r="P33" s="33"/>
      <c r="Q33" s="132"/>
      <c r="R33" s="232"/>
      <c r="S33" s="232"/>
    </row>
    <row r="34" spans="3:19" ht="13.2">
      <c r="C34" s="278" t="s">
        <v>33</v>
      </c>
      <c r="D34" s="241">
        <v>43662</v>
      </c>
      <c r="E34" s="242" t="s">
        <v>11</v>
      </c>
      <c r="F34" s="243">
        <v>21977</v>
      </c>
      <c r="G34" s="244">
        <v>50.33438688104073</v>
      </c>
      <c r="H34" s="242" t="s">
        <v>12</v>
      </c>
      <c r="I34" s="243">
        <v>12500</v>
      </c>
      <c r="J34" s="244">
        <v>28.629013787733037</v>
      </c>
      <c r="K34" s="266" t="s">
        <v>13</v>
      </c>
      <c r="L34" s="243">
        <v>5810</v>
      </c>
      <c r="M34" s="244">
        <v>13.306765608538317</v>
      </c>
      <c r="N34" s="271">
        <v>3375</v>
      </c>
      <c r="O34" s="268">
        <v>7.72983372268792</v>
      </c>
      <c r="P34" s="33"/>
      <c r="Q34" s="132"/>
      <c r="R34" s="232"/>
      <c r="S34" s="232"/>
    </row>
    <row r="35" spans="3:19" ht="13.2">
      <c r="C35" s="279" t="s">
        <v>114</v>
      </c>
      <c r="D35" s="280">
        <v>38432</v>
      </c>
      <c r="E35" s="242" t="s">
        <v>22</v>
      </c>
      <c r="F35" s="243">
        <v>11774</v>
      </c>
      <c r="G35" s="244">
        <v>30.63592839300583</v>
      </c>
      <c r="H35" s="242" t="s">
        <v>38</v>
      </c>
      <c r="I35" s="243">
        <v>4902</v>
      </c>
      <c r="J35" s="244">
        <v>12.754995836802665</v>
      </c>
      <c r="K35" s="242" t="s">
        <v>24</v>
      </c>
      <c r="L35" s="243">
        <v>3832</v>
      </c>
      <c r="M35" s="244">
        <v>9.970857618651124</v>
      </c>
      <c r="N35" s="271">
        <v>17924</v>
      </c>
      <c r="O35" s="268">
        <v>46.638218151540386</v>
      </c>
      <c r="P35" s="33"/>
      <c r="Q35" s="132"/>
      <c r="R35" s="232"/>
      <c r="S35" s="232"/>
    </row>
    <row r="36" spans="3:19" ht="12" customHeight="1">
      <c r="C36" s="255"/>
      <c r="D36" s="255"/>
      <c r="E36" s="254"/>
      <c r="F36" s="255"/>
      <c r="G36" s="255"/>
      <c r="H36" s="254"/>
      <c r="I36" s="255"/>
      <c r="J36" s="255"/>
      <c r="K36" s="255"/>
      <c r="L36" s="255"/>
      <c r="M36" s="255"/>
      <c r="N36" s="255"/>
      <c r="O36" s="255"/>
      <c r="P36" s="33"/>
      <c r="Q36" s="132"/>
      <c r="R36" s="232"/>
      <c r="S36" s="232"/>
    </row>
    <row r="37" spans="3:19" ht="12" customHeight="1">
      <c r="C37" s="376" t="s">
        <v>68</v>
      </c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3"/>
      <c r="Q37" s="132"/>
      <c r="R37" s="232"/>
      <c r="S37" s="232"/>
    </row>
    <row r="38" spans="3:19" ht="24" customHeight="1">
      <c r="C38" s="377" t="s">
        <v>71</v>
      </c>
      <c r="D38" s="379" t="s">
        <v>91</v>
      </c>
      <c r="E38" s="380" t="s">
        <v>125</v>
      </c>
      <c r="F38" s="381"/>
      <c r="G38" s="381"/>
      <c r="H38" s="382"/>
      <c r="I38" s="381"/>
      <c r="J38" s="381"/>
      <c r="K38" s="382"/>
      <c r="L38" s="381"/>
      <c r="M38" s="381"/>
      <c r="N38" s="383" t="s">
        <v>126</v>
      </c>
      <c r="O38" s="384"/>
      <c r="P38" s="33"/>
      <c r="Q38" s="132"/>
      <c r="R38" s="232"/>
      <c r="S38" s="232"/>
    </row>
    <row r="39" spans="3:19" ht="12" customHeight="1">
      <c r="C39" s="378"/>
      <c r="D39" s="363"/>
      <c r="E39" s="174" t="s">
        <v>62</v>
      </c>
      <c r="F39" s="174" t="s">
        <v>83</v>
      </c>
      <c r="G39" s="174" t="s">
        <v>5</v>
      </c>
      <c r="H39" s="177" t="s">
        <v>63</v>
      </c>
      <c r="I39" s="174" t="s">
        <v>83</v>
      </c>
      <c r="J39" s="174" t="s">
        <v>5</v>
      </c>
      <c r="K39" s="177" t="s">
        <v>64</v>
      </c>
      <c r="L39" s="174" t="s">
        <v>83</v>
      </c>
      <c r="M39" s="174" t="s">
        <v>5</v>
      </c>
      <c r="N39" s="177" t="s">
        <v>83</v>
      </c>
      <c r="O39" s="174" t="s">
        <v>5</v>
      </c>
      <c r="P39" s="33"/>
      <c r="Q39" s="132"/>
      <c r="R39" s="232"/>
      <c r="S39" s="232"/>
    </row>
    <row r="40" spans="3:19" ht="12" customHeight="1">
      <c r="C40" s="276" t="s">
        <v>43</v>
      </c>
      <c r="D40" s="226">
        <v>148578</v>
      </c>
      <c r="E40" s="260" t="s">
        <v>22</v>
      </c>
      <c r="F40" s="261">
        <v>146049</v>
      </c>
      <c r="G40" s="262">
        <v>98.29786374833421</v>
      </c>
      <c r="H40" s="260" t="s">
        <v>16</v>
      </c>
      <c r="I40" s="261">
        <v>1045</v>
      </c>
      <c r="J40" s="262">
        <v>0.7033342755993485</v>
      </c>
      <c r="K40" s="260" t="s">
        <v>38</v>
      </c>
      <c r="L40" s="261">
        <v>246</v>
      </c>
      <c r="M40" s="262">
        <v>0.16556959980616243</v>
      </c>
      <c r="N40" s="264">
        <v>1238</v>
      </c>
      <c r="O40" s="262">
        <v>0.8332323762602808</v>
      </c>
      <c r="P40" s="33"/>
      <c r="Q40" s="132"/>
      <c r="R40" s="333"/>
      <c r="S40" s="232"/>
    </row>
    <row r="41" spans="1:19" ht="12" customHeight="1">
      <c r="A41" s="1"/>
      <c r="B41" s="1"/>
      <c r="C41" s="239" t="s">
        <v>52</v>
      </c>
      <c r="D41" s="280">
        <v>108689</v>
      </c>
      <c r="E41" s="242" t="s">
        <v>38</v>
      </c>
      <c r="F41" s="243">
        <v>67316</v>
      </c>
      <c r="G41" s="244">
        <v>61.93451039203599</v>
      </c>
      <c r="H41" s="242" t="s">
        <v>20</v>
      </c>
      <c r="I41" s="243">
        <v>14847</v>
      </c>
      <c r="J41" s="244">
        <v>13.660075996650994</v>
      </c>
      <c r="K41" s="242" t="s">
        <v>21</v>
      </c>
      <c r="L41" s="243">
        <v>11729</v>
      </c>
      <c r="M41" s="244">
        <v>10.79134043003432</v>
      </c>
      <c r="N41" s="271">
        <v>14797</v>
      </c>
      <c r="O41" s="268">
        <v>13.614073181278693</v>
      </c>
      <c r="P41" s="33"/>
      <c r="Q41" s="132"/>
      <c r="R41" s="232"/>
      <c r="S41" s="232"/>
    </row>
    <row r="42" spans="1:19" ht="12" customHeight="1">
      <c r="A42" s="1"/>
      <c r="B42" s="1"/>
      <c r="C42" s="239" t="s">
        <v>55</v>
      </c>
      <c r="D42" s="233">
        <v>80299</v>
      </c>
      <c r="E42" s="266" t="s">
        <v>38</v>
      </c>
      <c r="F42" s="267">
        <v>48961</v>
      </c>
      <c r="G42" s="268">
        <v>60.97336205930335</v>
      </c>
      <c r="H42" s="242" t="s">
        <v>12</v>
      </c>
      <c r="I42" s="267">
        <v>9669</v>
      </c>
      <c r="J42" s="268">
        <v>12.041245843659324</v>
      </c>
      <c r="K42" s="266" t="s">
        <v>13</v>
      </c>
      <c r="L42" s="267">
        <v>5969</v>
      </c>
      <c r="M42" s="268">
        <v>7.433467415534439</v>
      </c>
      <c r="N42" s="270">
        <v>15700</v>
      </c>
      <c r="O42" s="268">
        <v>19.551924681502882</v>
      </c>
      <c r="P42" s="33"/>
      <c r="Q42" s="132"/>
      <c r="R42" s="232"/>
      <c r="S42" s="232"/>
    </row>
    <row r="43" spans="1:19" ht="12" customHeight="1">
      <c r="A43" s="1"/>
      <c r="B43" s="1"/>
      <c r="C43" s="239" t="s">
        <v>32</v>
      </c>
      <c r="D43" s="233">
        <v>53047</v>
      </c>
      <c r="E43" s="266" t="s">
        <v>22</v>
      </c>
      <c r="F43" s="267">
        <v>32427</v>
      </c>
      <c r="G43" s="268">
        <v>61.12881030029973</v>
      </c>
      <c r="H43" s="242" t="s">
        <v>13</v>
      </c>
      <c r="I43" s="267">
        <v>9518</v>
      </c>
      <c r="J43" s="268">
        <v>17.942579222199182</v>
      </c>
      <c r="K43" s="266" t="s">
        <v>9</v>
      </c>
      <c r="L43" s="267">
        <v>2071</v>
      </c>
      <c r="M43" s="268">
        <v>3.904085056647878</v>
      </c>
      <c r="N43" s="270">
        <v>9031</v>
      </c>
      <c r="O43" s="268">
        <v>17.024525420853205</v>
      </c>
      <c r="P43" s="33"/>
      <c r="Q43" s="132"/>
      <c r="R43" s="232"/>
      <c r="S43" s="232"/>
    </row>
    <row r="44" spans="3:19" ht="12" customHeight="1">
      <c r="C44" s="272" t="s">
        <v>75</v>
      </c>
      <c r="D44" s="246">
        <v>31998</v>
      </c>
      <c r="E44" s="242" t="s">
        <v>11</v>
      </c>
      <c r="F44" s="243">
        <v>29298</v>
      </c>
      <c r="G44" s="244">
        <v>91.56197262328895</v>
      </c>
      <c r="H44" s="242" t="s">
        <v>13</v>
      </c>
      <c r="I44" s="243">
        <v>1501</v>
      </c>
      <c r="J44" s="244">
        <v>4.690918182386399</v>
      </c>
      <c r="K44" s="242" t="s">
        <v>38</v>
      </c>
      <c r="L44" s="243">
        <v>409</v>
      </c>
      <c r="M44" s="244">
        <v>1.2782048878054877</v>
      </c>
      <c r="N44" s="271">
        <v>790</v>
      </c>
      <c r="O44" s="244">
        <v>2.4689043065191574</v>
      </c>
      <c r="P44" s="33"/>
      <c r="Q44" s="132"/>
      <c r="R44" s="232"/>
      <c r="S44" s="232"/>
    </row>
    <row r="45" spans="4:18" ht="12" customHeight="1">
      <c r="D45" s="218"/>
      <c r="E45" s="281"/>
      <c r="F45" s="218"/>
      <c r="G45" s="218"/>
      <c r="H45" s="281"/>
      <c r="I45" s="218"/>
      <c r="J45" s="218"/>
      <c r="K45" s="218"/>
      <c r="L45" s="218"/>
      <c r="M45" s="218"/>
      <c r="N45" s="218"/>
      <c r="O45" s="218"/>
      <c r="P45" s="33"/>
      <c r="Q45" s="33"/>
      <c r="R45" s="33"/>
    </row>
    <row r="46" spans="2:18" ht="15" customHeight="1">
      <c r="B46" s="1"/>
      <c r="C46" s="116" t="s">
        <v>101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P46" s="33"/>
      <c r="Q46" s="33"/>
      <c r="R46" s="33"/>
    </row>
    <row r="47" spans="2:19" ht="12" customHeight="1">
      <c r="B47" s="1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P47" s="33"/>
      <c r="Q47" s="33"/>
      <c r="R47" s="33"/>
      <c r="S47" s="33"/>
    </row>
    <row r="48" spans="16:18" ht="12" customHeight="1">
      <c r="P48" s="33"/>
      <c r="Q48" s="33"/>
      <c r="R48" s="33"/>
    </row>
    <row r="49" ht="12" customHeight="1">
      <c r="F49" s="331"/>
    </row>
    <row r="50" spans="1:11" ht="12" customHeight="1">
      <c r="A50" s="25" t="s">
        <v>60</v>
      </c>
      <c r="B50" s="1"/>
      <c r="C50" s="1"/>
      <c r="D50" s="1"/>
      <c r="E50" s="282"/>
      <c r="F50" s="1"/>
      <c r="G50" s="1"/>
      <c r="H50" s="282"/>
      <c r="I50" s="1"/>
      <c r="J50" s="1"/>
      <c r="K50" s="1"/>
    </row>
    <row r="51" spans="1:11" ht="12" customHeight="1">
      <c r="A51" s="26" t="s">
        <v>1</v>
      </c>
      <c r="B51" s="301" t="s">
        <v>134</v>
      </c>
      <c r="C51" s="33"/>
      <c r="D51" s="33"/>
      <c r="E51" s="283"/>
      <c r="F51" s="33"/>
      <c r="G51" s="33"/>
      <c r="H51" s="283"/>
      <c r="I51" s="33"/>
      <c r="J51" s="33"/>
      <c r="K51" s="1"/>
    </row>
    <row r="52" spans="1:11" ht="12" customHeight="1">
      <c r="A52" s="26" t="s">
        <v>2</v>
      </c>
      <c r="B52" s="301" t="s">
        <v>135</v>
      </c>
      <c r="C52" s="33"/>
      <c r="D52" s="33"/>
      <c r="E52" s="283"/>
      <c r="F52" s="33"/>
      <c r="G52" s="33"/>
      <c r="H52" s="283"/>
      <c r="I52" s="33"/>
      <c r="J52" s="33"/>
      <c r="K52" s="1"/>
    </row>
    <row r="53" spans="1:11" ht="12" customHeight="1">
      <c r="A53" s="26" t="s">
        <v>3</v>
      </c>
      <c r="B53" s="301" t="s">
        <v>136</v>
      </c>
      <c r="C53" s="33"/>
      <c r="D53" s="33"/>
      <c r="E53" s="283"/>
      <c r="F53" s="33"/>
      <c r="G53" s="33"/>
      <c r="H53" s="283"/>
      <c r="I53" s="33"/>
      <c r="J53" s="33"/>
      <c r="K53" s="1"/>
    </row>
    <row r="54" spans="1:11" ht="12" customHeight="1">
      <c r="A54" s="26" t="s">
        <v>46</v>
      </c>
      <c r="B54" s="301" t="s">
        <v>137</v>
      </c>
      <c r="C54" s="33"/>
      <c r="D54" s="33"/>
      <c r="E54" s="283"/>
      <c r="F54" s="33"/>
      <c r="G54" s="33"/>
      <c r="H54" s="283"/>
      <c r="I54" s="33"/>
      <c r="J54" s="33"/>
      <c r="K54" s="1"/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hyperlinks>
    <hyperlink ref="B51" r:id="rId1" display="https://ec.europa.eu/eurostat/databrowser/bookmark/4b9ef0f9-4bd2-40ba-8edf-16d528ca2390?lang=en"/>
    <hyperlink ref="B52" r:id="rId2" display="https://ec.europa.eu/eurostat/databrowser/bookmark/2ce3c17e-78f2-4b93-ab14-b31dea50b171?lang=en"/>
    <hyperlink ref="B53" r:id="rId3" display="https://ec.europa.eu/eurostat/databrowser/bookmark/3986d3c9-7db4-4788-8069-0d4e7cec6a58?lang=en"/>
    <hyperlink ref="B54" r:id="rId4" display="https://ec.europa.eu/eurostat/databrowser/bookmark/ed8230a5-e6c7-463b-b382-8d617ebae540?lang=e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31"/>
  <sheetViews>
    <sheetView showGridLines="0" workbookViewId="0" topLeftCell="A1">
      <selection activeCell="P13" sqref="P13"/>
    </sheetView>
  </sheetViews>
  <sheetFormatPr defaultColWidth="9.28125" defaultRowHeight="12" customHeight="1"/>
  <cols>
    <col min="1" max="2" width="9.7109375" style="2" customWidth="1"/>
    <col min="3" max="3" width="17.7109375" style="2" customWidth="1"/>
    <col min="4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spans="3:14" ht="12" customHeight="1">
      <c r="C4" s="5" t="s">
        <v>58</v>
      </c>
      <c r="M4" s="6"/>
      <c r="N4" s="16"/>
    </row>
    <row r="5" spans="13:14" ht="12" customHeight="1">
      <c r="M5" s="6"/>
      <c r="N5" s="16"/>
    </row>
    <row r="6" spans="3:14" ht="12.75">
      <c r="C6" s="42" t="s">
        <v>112</v>
      </c>
      <c r="L6" s="6"/>
      <c r="M6" s="6"/>
      <c r="N6" s="16"/>
    </row>
    <row r="7" spans="2:29" ht="12" customHeight="1">
      <c r="B7" s="7"/>
      <c r="C7" s="8" t="s">
        <v>81</v>
      </c>
      <c r="L7" s="6"/>
      <c r="M7" s="6"/>
      <c r="N7" s="16"/>
      <c r="O7" s="7"/>
      <c r="Y7" s="7"/>
      <c r="Z7" s="7"/>
      <c r="AA7" s="7"/>
      <c r="AB7" s="7"/>
      <c r="AC7" s="7"/>
    </row>
    <row r="8" spans="2:29" ht="12" customHeight="1">
      <c r="B8" s="7"/>
      <c r="C8" s="10"/>
      <c r="L8" s="6"/>
      <c r="M8" s="6"/>
      <c r="O8" s="7"/>
      <c r="Y8" s="7"/>
      <c r="Z8" s="7"/>
      <c r="AA8" s="7"/>
      <c r="AB8" s="7"/>
      <c r="AC8" s="7"/>
    </row>
    <row r="9" spans="2:29" ht="12" customHeight="1">
      <c r="B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Y9" s="7"/>
      <c r="Z9" s="7"/>
      <c r="AA9" s="7"/>
      <c r="AB9" s="7"/>
      <c r="AC9" s="7"/>
    </row>
    <row r="10" spans="2:2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0"/>
      <c r="Z10" s="7"/>
      <c r="AA10" s="7"/>
      <c r="AB10" s="7"/>
      <c r="AC10" s="7"/>
    </row>
    <row r="11" spans="2:2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7"/>
      <c r="AA11" s="7"/>
      <c r="AB11" s="7"/>
      <c r="AC11" s="7"/>
    </row>
    <row r="12" spans="2:2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  <c r="AA12" s="7"/>
      <c r="AB12" s="7"/>
      <c r="AC12" s="7"/>
    </row>
    <row r="13" spans="2:2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</row>
    <row r="14" spans="2:29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7"/>
      <c r="AA14" s="7"/>
      <c r="AB14" s="7"/>
      <c r="AC14" s="7"/>
    </row>
    <row r="15" spans="2:29" ht="12" customHeight="1">
      <c r="B15" s="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2"/>
      <c r="O15" s="22"/>
      <c r="P15" s="22"/>
      <c r="Q15" s="22"/>
      <c r="R15" s="63"/>
      <c r="Y15" s="7"/>
      <c r="Z15" s="7"/>
      <c r="AA15" s="7"/>
      <c r="AB15" s="7"/>
      <c r="AC15" s="7"/>
    </row>
    <row r="16" spans="2:29" ht="12" customHeight="1">
      <c r="B16" s="7"/>
      <c r="C16" s="21" t="s">
        <v>108</v>
      </c>
      <c r="D16" s="24"/>
      <c r="E16" s="24"/>
      <c r="F16" s="24"/>
      <c r="G16" s="24"/>
      <c r="H16" s="7"/>
      <c r="L16" s="22"/>
      <c r="M16" s="22"/>
      <c r="N16" s="22"/>
      <c r="O16" s="22"/>
      <c r="P16" s="22"/>
      <c r="Q16" s="22"/>
      <c r="R16" s="63"/>
      <c r="Y16" s="7"/>
      <c r="Z16" s="7"/>
      <c r="AA16" s="7"/>
      <c r="AB16" s="7"/>
      <c r="AC16" s="7"/>
    </row>
    <row r="17" spans="2:29" ht="15" customHeight="1">
      <c r="B17" s="7"/>
      <c r="C17" s="23" t="s">
        <v>101</v>
      </c>
      <c r="D17" s="24"/>
      <c r="E17" s="24"/>
      <c r="F17" s="24"/>
      <c r="G17" s="24"/>
      <c r="H17" s="7"/>
      <c r="L17" s="22"/>
      <c r="M17" s="22"/>
      <c r="N17" s="22"/>
      <c r="O17" s="22"/>
      <c r="P17" s="22"/>
      <c r="Q17" s="22"/>
      <c r="R17" s="63"/>
      <c r="Y17" s="7"/>
      <c r="Z17" s="7"/>
      <c r="AA17" s="7"/>
      <c r="AB17" s="7"/>
      <c r="AC17" s="7"/>
    </row>
    <row r="18" spans="2:29" ht="15" customHeight="1">
      <c r="B18" s="7"/>
      <c r="D18" s="24"/>
      <c r="E18" s="24"/>
      <c r="F18" s="24"/>
      <c r="G18" s="24"/>
      <c r="H18" s="7"/>
      <c r="L18" s="22"/>
      <c r="M18" s="22"/>
      <c r="N18" s="22"/>
      <c r="O18" s="22"/>
      <c r="P18" s="22"/>
      <c r="Q18" s="22"/>
      <c r="R18" s="63"/>
      <c r="Y18" s="7"/>
      <c r="Z18" s="7"/>
      <c r="AA18" s="7"/>
      <c r="AB18" s="7"/>
      <c r="AC18" s="7"/>
    </row>
    <row r="19" spans="2:29" ht="12" customHeight="1">
      <c r="B19" s="7"/>
      <c r="C19" s="26"/>
      <c r="D19" s="24"/>
      <c r="E19" s="24"/>
      <c r="F19" s="24"/>
      <c r="G19" s="24"/>
      <c r="H19" s="7"/>
      <c r="L19" s="22"/>
      <c r="M19" s="22"/>
      <c r="N19" s="22"/>
      <c r="O19" s="22"/>
      <c r="P19" s="22"/>
      <c r="Q19" s="22"/>
      <c r="R19" s="63"/>
      <c r="Y19" s="7"/>
      <c r="Z19" s="7"/>
      <c r="AA19" s="7"/>
      <c r="AB19" s="7"/>
      <c r="AC19" s="7"/>
    </row>
    <row r="20" spans="1:29" ht="12" customHeight="1">
      <c r="A20" s="25" t="s">
        <v>59</v>
      </c>
      <c r="B20" s="7"/>
      <c r="C20" s="26"/>
      <c r="D20" s="24"/>
      <c r="E20" s="24"/>
      <c r="F20" s="24"/>
      <c r="G20" s="24"/>
      <c r="H20" s="9"/>
      <c r="I20" s="27"/>
      <c r="J20" s="27"/>
      <c r="K20" s="27"/>
      <c r="L20" s="28"/>
      <c r="M20" s="28"/>
      <c r="N20" s="29"/>
      <c r="O20" s="28"/>
      <c r="P20" s="28"/>
      <c r="Q20" s="28"/>
      <c r="R20" s="30"/>
      <c r="Y20" s="7"/>
      <c r="Z20" s="7"/>
      <c r="AA20" s="7"/>
      <c r="AB20" s="7"/>
      <c r="AC20" s="7"/>
    </row>
    <row r="21" spans="1:29" ht="12" customHeight="1">
      <c r="A21" s="59" t="s">
        <v>127</v>
      </c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31"/>
      <c r="M21" s="31"/>
      <c r="N21" s="7"/>
      <c r="Y21" s="7"/>
      <c r="Z21" s="7"/>
      <c r="AA21" s="7"/>
      <c r="AB21" s="7"/>
      <c r="AC21" s="7"/>
    </row>
    <row r="22" spans="2:29" ht="12" customHeight="1">
      <c r="B22" s="7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Y22" s="7"/>
      <c r="Z22" s="7"/>
      <c r="AA22" s="7"/>
      <c r="AB22" s="7"/>
      <c r="AC22" s="7"/>
    </row>
    <row r="23" spans="2:29" ht="12" customHeight="1">
      <c r="B23" s="7"/>
      <c r="C23" s="64"/>
      <c r="D23" s="65"/>
      <c r="E23" s="65"/>
      <c r="F23" s="66"/>
      <c r="G23" s="66"/>
      <c r="H23" s="66"/>
      <c r="I23" s="66"/>
      <c r="J23" s="66"/>
      <c r="K23" s="66"/>
      <c r="L23" s="65"/>
      <c r="M23" s="65"/>
      <c r="N23" s="7"/>
      <c r="O23" s="7"/>
      <c r="Y23" s="7"/>
      <c r="Z23" s="7"/>
      <c r="AA23" s="7"/>
      <c r="AB23" s="7"/>
      <c r="AC23" s="7"/>
    </row>
    <row r="24" spans="2:29" ht="12" customHeight="1">
      <c r="B24" s="7"/>
      <c r="C24" s="1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7"/>
      <c r="Y24" s="7"/>
      <c r="Z24" s="7"/>
      <c r="AA24" s="7"/>
      <c r="AB24" s="7"/>
      <c r="AC24" s="7"/>
    </row>
    <row r="25" spans="2:29" ht="12" customHeight="1">
      <c r="B25" s="7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7"/>
      <c r="O25" s="7"/>
      <c r="Y25" s="7"/>
      <c r="Z25" s="7"/>
      <c r="AA25" s="7"/>
      <c r="AB25" s="7"/>
      <c r="AC25" s="7"/>
    </row>
    <row r="26" spans="2:29" ht="12" customHeight="1">
      <c r="B26" s="7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"/>
      <c r="O26" s="7"/>
      <c r="Y26" s="7"/>
      <c r="Z26" s="7"/>
      <c r="AA26" s="7"/>
      <c r="AB26" s="7"/>
      <c r="AC26" s="7"/>
    </row>
    <row r="27" spans="2:29" ht="12" customHeight="1">
      <c r="B27" s="7"/>
      <c r="C27" s="15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"/>
      <c r="O27" s="7"/>
      <c r="Y27" s="7"/>
      <c r="Z27" s="7"/>
      <c r="AA27" s="7"/>
      <c r="AB27" s="7"/>
      <c r="AC27" s="7"/>
    </row>
    <row r="28" spans="2:29" ht="12" customHeight="1">
      <c r="B28" s="7"/>
      <c r="C28" s="6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Y28" s="7"/>
      <c r="Z28" s="7"/>
      <c r="AA28" s="7"/>
      <c r="AB28" s="7"/>
      <c r="AC28" s="7"/>
    </row>
    <row r="29" spans="2:29" ht="12" customHeight="1">
      <c r="B29" s="7"/>
      <c r="C29" s="6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Y29" s="7"/>
      <c r="Z29" s="7"/>
      <c r="AA29" s="7"/>
      <c r="AB29" s="7"/>
      <c r="AC29" s="7"/>
    </row>
    <row r="30" spans="2:29" ht="12" customHeight="1">
      <c r="B30" s="7"/>
      <c r="C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Y30" s="7"/>
      <c r="Z30" s="7"/>
      <c r="AA30" s="7"/>
      <c r="AB30" s="7"/>
      <c r="AC30" s="7"/>
    </row>
    <row r="31" spans="2:59" ht="12" customHeight="1">
      <c r="B31" s="40"/>
      <c r="C31" s="40"/>
      <c r="D31" s="40"/>
      <c r="E31" s="40"/>
      <c r="F31" s="40"/>
      <c r="G31" s="40"/>
      <c r="H31" s="40"/>
      <c r="I31" s="7"/>
      <c r="J31" s="40"/>
      <c r="K31" s="40"/>
      <c r="L31" s="40"/>
      <c r="M31" s="40"/>
      <c r="N31" s="40"/>
      <c r="O31" s="40"/>
      <c r="Y31" s="40"/>
      <c r="Z31" s="40"/>
      <c r="AA31" s="40"/>
      <c r="AB31" s="40"/>
      <c r="AC31" s="7"/>
      <c r="AD31" s="40"/>
      <c r="AE31" s="40"/>
      <c r="AF31" s="40"/>
      <c r="AG31" s="40"/>
      <c r="AH31" s="340"/>
      <c r="AI31" s="339"/>
      <c r="AJ31" s="339"/>
      <c r="AK31" s="339"/>
      <c r="AL31" s="339"/>
      <c r="AM31" s="339"/>
      <c r="AN31" s="40"/>
      <c r="AO31" s="40"/>
      <c r="AP31" s="40"/>
      <c r="AQ31" s="40"/>
      <c r="AR31" s="40"/>
      <c r="AS31" s="40"/>
      <c r="AT31" s="40"/>
      <c r="AU31" s="340"/>
      <c r="AV31" s="339"/>
      <c r="AW31" s="339"/>
      <c r="AX31" s="339"/>
      <c r="AY31" s="339"/>
      <c r="AZ31" s="339"/>
      <c r="BA31" s="41"/>
      <c r="BB31" s="41"/>
      <c r="BC31" s="41"/>
      <c r="BD31" s="41"/>
      <c r="BE31" s="41"/>
      <c r="BF31" s="41"/>
      <c r="BG31" s="41"/>
    </row>
    <row r="32" spans="2:59" ht="12" customHeight="1">
      <c r="B32" s="40"/>
      <c r="L32" s="40"/>
      <c r="M32" s="40"/>
      <c r="N32" s="40"/>
      <c r="O32" s="40"/>
      <c r="Y32" s="40"/>
      <c r="Z32" s="40"/>
      <c r="AA32" s="40"/>
      <c r="AB32" s="40"/>
      <c r="AC32" s="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12" customHeight="1">
      <c r="B33" s="40"/>
      <c r="O33" s="40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L33" s="40"/>
      <c r="AM33" s="40"/>
      <c r="AN33" s="40"/>
      <c r="AO33" s="7"/>
      <c r="AQ33" s="40"/>
      <c r="AR33" s="40"/>
      <c r="AS33" s="40"/>
      <c r="AT33" s="40"/>
      <c r="AU33" s="7"/>
      <c r="AW33" s="40"/>
      <c r="AX33" s="40"/>
      <c r="AY33" s="40"/>
      <c r="AZ33" s="40"/>
      <c r="BA33" s="40"/>
      <c r="BC33" s="40"/>
      <c r="BD33" s="40"/>
      <c r="BE33" s="40"/>
      <c r="BF33" s="40"/>
      <c r="BG33" s="40"/>
    </row>
    <row r="34" spans="2:59" ht="12" customHeight="1">
      <c r="B34" s="40"/>
      <c r="L34" s="44"/>
      <c r="M34" s="44"/>
      <c r="N34" s="44"/>
      <c r="O34" s="40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7"/>
      <c r="AL34" s="43"/>
      <c r="AM34" s="43"/>
      <c r="AN34" s="43"/>
      <c r="AO34" s="7"/>
      <c r="AQ34" s="43"/>
      <c r="AR34" s="43"/>
      <c r="AS34" s="43"/>
      <c r="AT34" s="43"/>
      <c r="AU34" s="7"/>
      <c r="AV34" s="7"/>
      <c r="AW34" s="43"/>
      <c r="AX34" s="43"/>
      <c r="AY34" s="43"/>
      <c r="AZ34" s="43"/>
      <c r="BA34" s="40"/>
      <c r="BB34" s="7"/>
      <c r="BC34" s="43"/>
      <c r="BD34" s="43"/>
      <c r="BE34" s="43"/>
      <c r="BF34" s="43"/>
      <c r="BG34" s="40"/>
    </row>
    <row r="35" spans="2:59" ht="12" customHeight="1">
      <c r="B35" s="45"/>
      <c r="L35" s="44"/>
      <c r="M35" s="44"/>
      <c r="N35" s="44"/>
      <c r="O35" s="40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L35" s="43"/>
      <c r="AM35" s="43"/>
      <c r="AN35" s="43"/>
      <c r="AO35" s="7"/>
      <c r="AP35" s="7"/>
      <c r="AQ35" s="43"/>
      <c r="AR35" s="43"/>
      <c r="AS35" s="43"/>
      <c r="AT35" s="43"/>
      <c r="AU35" s="7"/>
      <c r="AV35" s="7"/>
      <c r="AW35" s="43"/>
      <c r="AX35" s="43"/>
      <c r="AY35" s="43"/>
      <c r="AZ35" s="43"/>
      <c r="BA35" s="40"/>
      <c r="BB35" s="7"/>
      <c r="BC35" s="43"/>
      <c r="BD35" s="43"/>
      <c r="BE35" s="43"/>
      <c r="BF35" s="43"/>
      <c r="BG35" s="40"/>
    </row>
    <row r="36" spans="2:66" ht="12" customHeight="1">
      <c r="B36" s="45"/>
      <c r="L36" s="44"/>
      <c r="M36" s="44"/>
      <c r="N36" s="44"/>
      <c r="O36" s="40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7"/>
      <c r="AL36" s="43"/>
      <c r="AM36" s="43"/>
      <c r="AN36" s="43"/>
      <c r="AO36" s="7"/>
      <c r="AP36" s="7"/>
      <c r="AQ36" s="43"/>
      <c r="AR36" s="43"/>
      <c r="AS36" s="43"/>
      <c r="AT36" s="43"/>
      <c r="AU36" s="7"/>
      <c r="AV36" s="7"/>
      <c r="AW36" s="43"/>
      <c r="AX36" s="43"/>
      <c r="AY36" s="43"/>
      <c r="AZ36" s="43"/>
      <c r="BA36" s="40"/>
      <c r="BB36" s="7"/>
      <c r="BC36" s="43"/>
      <c r="BD36" s="43"/>
      <c r="BE36" s="43"/>
      <c r="BF36" s="43"/>
      <c r="BG36" s="40"/>
      <c r="BH36" s="46"/>
      <c r="BK36" s="46"/>
      <c r="BN36" s="46"/>
    </row>
    <row r="37" spans="2:66" ht="12" customHeight="1">
      <c r="B37" s="45"/>
      <c r="L37" s="44"/>
      <c r="M37" s="44"/>
      <c r="N37" s="44"/>
      <c r="O37" s="40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7"/>
      <c r="AL37" s="43"/>
      <c r="AM37" s="43"/>
      <c r="AN37" s="43"/>
      <c r="AO37" s="7"/>
      <c r="AP37" s="7"/>
      <c r="AQ37" s="43"/>
      <c r="AR37" s="43"/>
      <c r="AS37" s="43"/>
      <c r="AT37" s="43"/>
      <c r="AU37" s="7"/>
      <c r="AV37" s="7"/>
      <c r="AW37" s="43"/>
      <c r="AX37" s="43"/>
      <c r="AY37" s="43"/>
      <c r="AZ37" s="43"/>
      <c r="BA37" s="40"/>
      <c r="BB37" s="7"/>
      <c r="BC37" s="43"/>
      <c r="BD37" s="43"/>
      <c r="BE37" s="43"/>
      <c r="BF37" s="43"/>
      <c r="BG37" s="40"/>
      <c r="BH37" s="46"/>
      <c r="BK37" s="46"/>
      <c r="BN37" s="46"/>
    </row>
    <row r="38" spans="2:66" ht="12" customHeight="1">
      <c r="B38" s="45"/>
      <c r="L38" s="44"/>
      <c r="M38" s="44"/>
      <c r="N38" s="44"/>
      <c r="O38" s="40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7"/>
      <c r="AL38" s="43"/>
      <c r="AM38" s="43"/>
      <c r="AN38" s="43"/>
      <c r="AO38" s="7"/>
      <c r="AP38" s="7"/>
      <c r="AQ38" s="43"/>
      <c r="AR38" s="43"/>
      <c r="AS38" s="43"/>
      <c r="AT38" s="43"/>
      <c r="AU38" s="7"/>
      <c r="AV38" s="7"/>
      <c r="AW38" s="43"/>
      <c r="AX38" s="43"/>
      <c r="AY38" s="43"/>
      <c r="AZ38" s="43"/>
      <c r="BA38" s="40"/>
      <c r="BB38" s="7"/>
      <c r="BC38" s="43"/>
      <c r="BD38" s="43"/>
      <c r="BE38" s="43"/>
      <c r="BF38" s="43"/>
      <c r="BG38" s="40"/>
      <c r="BH38" s="46"/>
      <c r="BK38" s="46"/>
      <c r="BN38" s="46"/>
    </row>
    <row r="39" spans="2:66" ht="12" customHeight="1">
      <c r="B39" s="45"/>
      <c r="L39" s="44"/>
      <c r="M39" s="44"/>
      <c r="N39" s="44"/>
      <c r="O39" s="40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7"/>
      <c r="AL39" s="43"/>
      <c r="AM39" s="43"/>
      <c r="AN39" s="43"/>
      <c r="AO39" s="7"/>
      <c r="AP39" s="7"/>
      <c r="AQ39" s="43"/>
      <c r="AR39" s="43"/>
      <c r="AS39" s="43"/>
      <c r="AT39" s="43"/>
      <c r="AU39" s="7"/>
      <c r="AV39" s="7"/>
      <c r="AW39" s="43"/>
      <c r="AX39" s="43"/>
      <c r="AY39" s="43"/>
      <c r="AZ39" s="43"/>
      <c r="BA39" s="40"/>
      <c r="BB39" s="7"/>
      <c r="BC39" s="43"/>
      <c r="BD39" s="43"/>
      <c r="BE39" s="43"/>
      <c r="BF39" s="43"/>
      <c r="BG39" s="40"/>
      <c r="BH39" s="46"/>
      <c r="BK39" s="46"/>
      <c r="BN39" s="46"/>
    </row>
    <row r="40" spans="2:66" ht="12" customHeight="1">
      <c r="B40" s="45"/>
      <c r="L40" s="44"/>
      <c r="M40" s="44"/>
      <c r="N40" s="44"/>
      <c r="O40" s="40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7"/>
      <c r="AL40" s="43"/>
      <c r="AM40" s="43"/>
      <c r="AN40" s="43"/>
      <c r="AO40" s="7"/>
      <c r="AP40" s="7"/>
      <c r="AQ40" s="43"/>
      <c r="AR40" s="43"/>
      <c r="AS40" s="43"/>
      <c r="AT40" s="43"/>
      <c r="AU40" s="7"/>
      <c r="AV40" s="40"/>
      <c r="AW40" s="43"/>
      <c r="AX40" s="43"/>
      <c r="AY40" s="43"/>
      <c r="AZ40" s="43"/>
      <c r="BA40" s="40"/>
      <c r="BB40" s="7"/>
      <c r="BC40" s="43"/>
      <c r="BD40" s="43"/>
      <c r="BE40" s="43"/>
      <c r="BF40" s="43"/>
      <c r="BG40" s="40"/>
      <c r="BH40" s="46"/>
      <c r="BK40" s="46"/>
      <c r="BN40" s="46"/>
    </row>
    <row r="41" spans="2:66" ht="12" customHeight="1">
      <c r="B41" s="45"/>
      <c r="L41" s="44"/>
      <c r="M41" s="44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7"/>
      <c r="AL41" s="43"/>
      <c r="AM41" s="43"/>
      <c r="AN41" s="43"/>
      <c r="AO41" s="7"/>
      <c r="AP41" s="7"/>
      <c r="AQ41" s="43"/>
      <c r="AR41" s="43"/>
      <c r="AS41" s="43"/>
      <c r="AT41" s="43"/>
      <c r="AU41" s="7"/>
      <c r="AV41" s="7"/>
      <c r="AW41" s="43"/>
      <c r="AX41" s="43"/>
      <c r="AY41" s="43"/>
      <c r="AZ41" s="43"/>
      <c r="BA41" s="40"/>
      <c r="BB41" s="7"/>
      <c r="BC41" s="43"/>
      <c r="BD41" s="43"/>
      <c r="BE41" s="43"/>
      <c r="BF41" s="43"/>
      <c r="BG41" s="40"/>
      <c r="BH41" s="46"/>
      <c r="BK41" s="46"/>
      <c r="BN41" s="46"/>
    </row>
    <row r="42" spans="2:66" ht="12" customHeight="1">
      <c r="B42" s="45"/>
      <c r="H42" s="7"/>
      <c r="I42" s="7"/>
      <c r="J42" s="47"/>
      <c r="K42" s="48"/>
      <c r="L42" s="16"/>
      <c r="M42" s="16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7"/>
      <c r="AL42" s="43"/>
      <c r="AM42" s="43"/>
      <c r="AN42" s="43"/>
      <c r="AO42" s="7"/>
      <c r="AP42" s="7"/>
      <c r="AQ42" s="43"/>
      <c r="AR42" s="43"/>
      <c r="AS42" s="43"/>
      <c r="AT42" s="43"/>
      <c r="AU42" s="7"/>
      <c r="AV42" s="7"/>
      <c r="AW42" s="43"/>
      <c r="AX42" s="43"/>
      <c r="AY42" s="43"/>
      <c r="AZ42" s="43"/>
      <c r="BA42" s="40"/>
      <c r="BB42" s="7"/>
      <c r="BC42" s="43"/>
      <c r="BD42" s="43"/>
      <c r="BE42" s="43"/>
      <c r="BF42" s="43"/>
      <c r="BG42" s="40"/>
      <c r="BH42" s="46"/>
      <c r="BK42" s="46"/>
      <c r="BN42" s="46"/>
    </row>
    <row r="43" spans="2:66" ht="12" customHeight="1">
      <c r="B43" s="45"/>
      <c r="D43" s="40"/>
      <c r="E43" s="40"/>
      <c r="F43" s="40"/>
      <c r="H43" s="44"/>
      <c r="I43" s="44"/>
      <c r="J43" s="44"/>
      <c r="K43" s="44"/>
      <c r="L43" s="44"/>
      <c r="M43" s="44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7"/>
      <c r="AL43" s="43"/>
      <c r="AM43" s="43"/>
      <c r="AN43" s="43"/>
      <c r="AO43" s="7"/>
      <c r="AP43" s="7"/>
      <c r="AQ43" s="43"/>
      <c r="AR43" s="43"/>
      <c r="AS43" s="43"/>
      <c r="AT43" s="43"/>
      <c r="AU43" s="7"/>
      <c r="AV43" s="7"/>
      <c r="AW43" s="43"/>
      <c r="AX43" s="43"/>
      <c r="AY43" s="43"/>
      <c r="AZ43" s="43"/>
      <c r="BA43" s="40"/>
      <c r="BB43" s="7"/>
      <c r="BC43" s="43"/>
      <c r="BD43" s="43"/>
      <c r="BE43" s="43"/>
      <c r="BF43" s="43"/>
      <c r="BG43" s="40"/>
      <c r="BH43" s="46"/>
      <c r="BK43" s="46"/>
      <c r="BN43" s="46"/>
    </row>
    <row r="44" spans="2:66" ht="12" customHeight="1">
      <c r="B44" s="45"/>
      <c r="D44" s="49"/>
      <c r="E44" s="49"/>
      <c r="F44" s="49"/>
      <c r="G44" s="50"/>
      <c r="H44" s="50"/>
      <c r="I44" s="50"/>
      <c r="J44" s="51"/>
      <c r="K44" s="44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7"/>
      <c r="AL44" s="43"/>
      <c r="AM44" s="43"/>
      <c r="AN44" s="43"/>
      <c r="AO44" s="7"/>
      <c r="AP44" s="7"/>
      <c r="AQ44" s="43"/>
      <c r="AR44" s="43"/>
      <c r="AS44" s="43"/>
      <c r="AT44" s="43"/>
      <c r="AU44" s="7"/>
      <c r="AV44" s="7"/>
      <c r="AW44" s="43"/>
      <c r="AX44" s="43"/>
      <c r="AY44" s="43"/>
      <c r="AZ44" s="43"/>
      <c r="BA44" s="40"/>
      <c r="BB44" s="7"/>
      <c r="BC44" s="43"/>
      <c r="BD44" s="43"/>
      <c r="BE44" s="43"/>
      <c r="BF44" s="43"/>
      <c r="BG44" s="40"/>
      <c r="BH44" s="46"/>
      <c r="BK44" s="46"/>
      <c r="BN44" s="46"/>
    </row>
    <row r="45" spans="2:66" ht="12" customHeight="1">
      <c r="B45" s="45"/>
      <c r="C45" s="40"/>
      <c r="D45" s="40"/>
      <c r="E45" s="40"/>
      <c r="F45" s="40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7"/>
      <c r="AL45" s="43"/>
      <c r="AM45" s="43"/>
      <c r="AN45" s="43"/>
      <c r="AO45" s="7"/>
      <c r="AP45" s="7"/>
      <c r="AQ45" s="43"/>
      <c r="AR45" s="43"/>
      <c r="AS45" s="43"/>
      <c r="AT45" s="43"/>
      <c r="AU45" s="7"/>
      <c r="AV45" s="7"/>
      <c r="AW45" s="43"/>
      <c r="AX45" s="43"/>
      <c r="AY45" s="43"/>
      <c r="AZ45" s="43"/>
      <c r="BA45" s="40"/>
      <c r="BB45" s="7"/>
      <c r="BC45" s="43"/>
      <c r="BD45" s="43"/>
      <c r="BE45" s="43"/>
      <c r="BF45" s="43"/>
      <c r="BG45" s="40"/>
      <c r="BH45" s="46"/>
      <c r="BK45" s="46"/>
      <c r="BN45" s="46"/>
    </row>
    <row r="46" spans="2:66" ht="12" customHeight="1">
      <c r="B46" s="45"/>
      <c r="C46" s="40"/>
      <c r="D46" s="40"/>
      <c r="E46" s="40"/>
      <c r="F46" s="40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7"/>
      <c r="AL46" s="43"/>
      <c r="AM46" s="43"/>
      <c r="AN46" s="43"/>
      <c r="AO46" s="7"/>
      <c r="AP46" s="7"/>
      <c r="AQ46" s="43"/>
      <c r="AR46" s="43"/>
      <c r="AS46" s="43"/>
      <c r="AT46" s="43"/>
      <c r="AU46" s="7"/>
      <c r="AV46" s="7"/>
      <c r="AW46" s="43"/>
      <c r="AX46" s="43"/>
      <c r="AY46" s="43"/>
      <c r="AZ46" s="43"/>
      <c r="BA46" s="40"/>
      <c r="BB46" s="7"/>
      <c r="BC46" s="43"/>
      <c r="BD46" s="43"/>
      <c r="BE46" s="43"/>
      <c r="BF46" s="43"/>
      <c r="BG46" s="40"/>
      <c r="BH46" s="46"/>
      <c r="BK46" s="46"/>
      <c r="BN46" s="46"/>
    </row>
    <row r="47" spans="2:66" ht="12" customHeight="1">
      <c r="B47" s="45"/>
      <c r="C47" s="40"/>
      <c r="D47" s="40"/>
      <c r="E47" s="40"/>
      <c r="F47" s="40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7"/>
      <c r="AL47" s="43"/>
      <c r="AM47" s="43"/>
      <c r="AN47" s="43"/>
      <c r="AO47" s="7"/>
      <c r="AP47" s="7"/>
      <c r="AQ47" s="43"/>
      <c r="AR47" s="43"/>
      <c r="AS47" s="43"/>
      <c r="AT47" s="43"/>
      <c r="AU47" s="7"/>
      <c r="AV47" s="7"/>
      <c r="AW47" s="43"/>
      <c r="AX47" s="43"/>
      <c r="AY47" s="43"/>
      <c r="AZ47" s="43"/>
      <c r="BA47" s="40"/>
      <c r="BB47" s="7"/>
      <c r="BC47" s="43"/>
      <c r="BD47" s="43"/>
      <c r="BE47" s="43"/>
      <c r="BF47" s="43"/>
      <c r="BG47" s="40"/>
      <c r="BH47" s="46"/>
      <c r="BK47" s="46"/>
      <c r="BN47" s="46"/>
    </row>
    <row r="48" spans="2:66" ht="12" customHeight="1">
      <c r="B48" s="45"/>
      <c r="C48" s="40"/>
      <c r="D48" s="40"/>
      <c r="E48" s="40"/>
      <c r="F48" s="40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7"/>
      <c r="AL48" s="43"/>
      <c r="AM48" s="43"/>
      <c r="AN48" s="43"/>
      <c r="AO48" s="7"/>
      <c r="AP48" s="7"/>
      <c r="AQ48" s="43"/>
      <c r="AR48" s="43"/>
      <c r="AS48" s="43"/>
      <c r="AT48" s="43"/>
      <c r="AU48" s="7"/>
      <c r="AV48" s="7"/>
      <c r="AW48" s="43"/>
      <c r="AX48" s="43"/>
      <c r="AY48" s="43"/>
      <c r="AZ48" s="43"/>
      <c r="BA48" s="40"/>
      <c r="BB48" s="7"/>
      <c r="BC48" s="43"/>
      <c r="BD48" s="43"/>
      <c r="BE48" s="43"/>
      <c r="BF48" s="43"/>
      <c r="BG48" s="40"/>
      <c r="BH48" s="46"/>
      <c r="BK48" s="46"/>
      <c r="BN48" s="46"/>
    </row>
    <row r="49" spans="2:66" ht="12" customHeight="1">
      <c r="B49" s="45"/>
      <c r="C49" s="40"/>
      <c r="D49" s="40"/>
      <c r="E49" s="40"/>
      <c r="F49" s="40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7"/>
      <c r="AL49" s="43"/>
      <c r="AM49" s="43"/>
      <c r="AN49" s="43"/>
      <c r="AO49" s="7"/>
      <c r="AP49" s="7"/>
      <c r="AQ49" s="43"/>
      <c r="AR49" s="43"/>
      <c r="AS49" s="43"/>
      <c r="AT49" s="43"/>
      <c r="AU49" s="7"/>
      <c r="AV49" s="7"/>
      <c r="AW49" s="43"/>
      <c r="AX49" s="43"/>
      <c r="AY49" s="43"/>
      <c r="AZ49" s="43"/>
      <c r="BA49" s="40"/>
      <c r="BB49" s="7"/>
      <c r="BC49" s="43"/>
      <c r="BD49" s="43"/>
      <c r="BE49" s="43"/>
      <c r="BF49" s="43"/>
      <c r="BG49" s="40"/>
      <c r="BH49" s="46"/>
      <c r="BK49" s="46"/>
      <c r="BN49" s="46"/>
    </row>
    <row r="50" spans="2:66" ht="12" customHeight="1">
      <c r="B50" s="45"/>
      <c r="C50" s="40"/>
      <c r="D50" s="40"/>
      <c r="E50" s="40"/>
      <c r="F50" s="40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7"/>
      <c r="AL50" s="43"/>
      <c r="AM50" s="43"/>
      <c r="AN50" s="43"/>
      <c r="AO50" s="7"/>
      <c r="AP50" s="7"/>
      <c r="AQ50" s="43"/>
      <c r="AR50" s="43"/>
      <c r="AS50" s="43"/>
      <c r="AT50" s="43"/>
      <c r="AU50" s="7"/>
      <c r="AV50" s="7"/>
      <c r="AW50" s="43"/>
      <c r="AX50" s="43"/>
      <c r="AY50" s="43"/>
      <c r="AZ50" s="43"/>
      <c r="BA50" s="40"/>
      <c r="BB50" s="7"/>
      <c r="BC50" s="43"/>
      <c r="BD50" s="43"/>
      <c r="BE50" s="43"/>
      <c r="BF50" s="43"/>
      <c r="BG50" s="40"/>
      <c r="BH50" s="46"/>
      <c r="BK50" s="46"/>
      <c r="BN50" s="46"/>
    </row>
    <row r="51" spans="2:66" ht="12" customHeight="1">
      <c r="B51" s="45"/>
      <c r="C51" s="40"/>
      <c r="D51" s="40"/>
      <c r="E51" s="40"/>
      <c r="F51" s="40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7"/>
      <c r="AL51" s="43"/>
      <c r="AM51" s="43"/>
      <c r="AN51" s="43"/>
      <c r="AO51" s="7"/>
      <c r="AP51" s="7"/>
      <c r="AQ51" s="43"/>
      <c r="AR51" s="43"/>
      <c r="AS51" s="43"/>
      <c r="AT51" s="43"/>
      <c r="AU51" s="7"/>
      <c r="AV51" s="7"/>
      <c r="AW51" s="43"/>
      <c r="AX51" s="43"/>
      <c r="AY51" s="43"/>
      <c r="AZ51" s="43"/>
      <c r="BA51" s="40"/>
      <c r="BB51" s="7"/>
      <c r="BC51" s="43"/>
      <c r="BD51" s="43"/>
      <c r="BE51" s="43"/>
      <c r="BF51" s="43"/>
      <c r="BG51" s="40"/>
      <c r="BH51" s="46"/>
      <c r="BK51" s="46"/>
      <c r="BN51" s="46"/>
    </row>
    <row r="52" spans="2:66" ht="12" customHeight="1">
      <c r="B52" s="45"/>
      <c r="C52" s="40"/>
      <c r="D52" s="40"/>
      <c r="E52" s="40"/>
      <c r="F52" s="40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7"/>
      <c r="AL52" s="43"/>
      <c r="AM52" s="43"/>
      <c r="AN52" s="43"/>
      <c r="AO52" s="7"/>
      <c r="AP52" s="7"/>
      <c r="AQ52" s="43"/>
      <c r="AR52" s="43"/>
      <c r="AS52" s="43"/>
      <c r="AT52" s="43"/>
      <c r="AU52" s="7"/>
      <c r="AV52" s="7"/>
      <c r="AW52" s="43"/>
      <c r="AX52" s="43"/>
      <c r="AY52" s="43"/>
      <c r="AZ52" s="43"/>
      <c r="BA52" s="40"/>
      <c r="BB52" s="7"/>
      <c r="BC52" s="43"/>
      <c r="BD52" s="43"/>
      <c r="BE52" s="43"/>
      <c r="BF52" s="43"/>
      <c r="BG52" s="40"/>
      <c r="BH52" s="46"/>
      <c r="BK52" s="46"/>
      <c r="BN52" s="46"/>
    </row>
    <row r="53" spans="2:66" ht="12" customHeight="1">
      <c r="B53" s="45"/>
      <c r="C53" s="40"/>
      <c r="D53" s="40"/>
      <c r="E53" s="40"/>
      <c r="F53" s="40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7"/>
      <c r="AL53" s="43"/>
      <c r="AM53" s="43"/>
      <c r="AN53" s="43"/>
      <c r="AO53" s="7"/>
      <c r="AP53" s="7"/>
      <c r="AQ53" s="43"/>
      <c r="AR53" s="43"/>
      <c r="AS53" s="43"/>
      <c r="AT53" s="43"/>
      <c r="AU53" s="7"/>
      <c r="AV53" s="7"/>
      <c r="AW53" s="43"/>
      <c r="AX53" s="43"/>
      <c r="AY53" s="43"/>
      <c r="AZ53" s="43"/>
      <c r="BA53" s="40"/>
      <c r="BB53" s="7"/>
      <c r="BC53" s="43"/>
      <c r="BD53" s="43"/>
      <c r="BE53" s="43"/>
      <c r="BF53" s="43"/>
      <c r="BG53" s="40"/>
      <c r="BH53" s="46"/>
      <c r="BK53" s="46"/>
      <c r="BN53" s="46"/>
    </row>
    <row r="54" spans="2:66" ht="12" customHeight="1">
      <c r="B54" s="45"/>
      <c r="C54" s="40"/>
      <c r="D54" s="40"/>
      <c r="E54" s="40"/>
      <c r="F54" s="40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7"/>
      <c r="AL54" s="43"/>
      <c r="AM54" s="43"/>
      <c r="AN54" s="43"/>
      <c r="AO54" s="7"/>
      <c r="AP54" s="7"/>
      <c r="AQ54" s="43"/>
      <c r="AR54" s="43"/>
      <c r="AS54" s="43"/>
      <c r="AT54" s="43"/>
      <c r="AU54" s="7"/>
      <c r="AV54" s="7"/>
      <c r="AW54" s="43"/>
      <c r="AX54" s="43"/>
      <c r="AY54" s="43"/>
      <c r="AZ54" s="43"/>
      <c r="BA54" s="40"/>
      <c r="BB54" s="7"/>
      <c r="BC54" s="43"/>
      <c r="BD54" s="43"/>
      <c r="BE54" s="43"/>
      <c r="BF54" s="43"/>
      <c r="BG54" s="40"/>
      <c r="BH54" s="46"/>
      <c r="BK54" s="46"/>
      <c r="BN54" s="46"/>
    </row>
    <row r="55" spans="2:66" ht="12" customHeight="1">
      <c r="B55" s="45"/>
      <c r="C55" s="40"/>
      <c r="D55" s="40"/>
      <c r="E55" s="40"/>
      <c r="F55" s="40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7"/>
      <c r="AL55" s="43"/>
      <c r="AM55" s="43"/>
      <c r="AN55" s="43"/>
      <c r="AO55" s="7"/>
      <c r="AP55" s="7"/>
      <c r="AQ55" s="43"/>
      <c r="AR55" s="43"/>
      <c r="AS55" s="43"/>
      <c r="AT55" s="43"/>
      <c r="AU55" s="7"/>
      <c r="AV55" s="7"/>
      <c r="AW55" s="43"/>
      <c r="AX55" s="43"/>
      <c r="AY55" s="43"/>
      <c r="AZ55" s="43"/>
      <c r="BA55" s="40"/>
      <c r="BB55" s="7"/>
      <c r="BC55" s="43"/>
      <c r="BD55" s="43"/>
      <c r="BE55" s="43"/>
      <c r="BF55" s="43"/>
      <c r="BG55" s="40"/>
      <c r="BH55" s="46"/>
      <c r="BK55" s="46"/>
      <c r="BN55" s="46"/>
    </row>
    <row r="56" spans="2:66" ht="12" customHeight="1">
      <c r="B56" s="45"/>
      <c r="C56" s="40"/>
      <c r="D56" s="40"/>
      <c r="E56" s="40"/>
      <c r="F56" s="40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7"/>
      <c r="AL56" s="43"/>
      <c r="AM56" s="43"/>
      <c r="AN56" s="43"/>
      <c r="AO56" s="7"/>
      <c r="AP56" s="7"/>
      <c r="AQ56" s="43"/>
      <c r="AR56" s="43"/>
      <c r="AS56" s="43"/>
      <c r="AT56" s="43"/>
      <c r="AU56" s="7"/>
      <c r="AV56" s="7"/>
      <c r="AW56" s="43"/>
      <c r="AX56" s="43"/>
      <c r="AY56" s="43"/>
      <c r="AZ56" s="43"/>
      <c r="BA56" s="40"/>
      <c r="BB56" s="7"/>
      <c r="BC56" s="43"/>
      <c r="BD56" s="43"/>
      <c r="BE56" s="43"/>
      <c r="BF56" s="43"/>
      <c r="BG56" s="40"/>
      <c r="BH56" s="46"/>
      <c r="BK56" s="46"/>
      <c r="BN56" s="46"/>
    </row>
    <row r="57" spans="2:66" ht="12" customHeight="1">
      <c r="B57" s="45"/>
      <c r="C57" s="40"/>
      <c r="D57" s="40"/>
      <c r="E57" s="40"/>
      <c r="F57" s="40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7"/>
      <c r="AL57" s="43"/>
      <c r="AM57" s="43"/>
      <c r="AN57" s="43"/>
      <c r="AO57" s="7"/>
      <c r="AP57" s="7"/>
      <c r="AQ57" s="43"/>
      <c r="AR57" s="43"/>
      <c r="AS57" s="43"/>
      <c r="AT57" s="43"/>
      <c r="AU57" s="7"/>
      <c r="AV57" s="7"/>
      <c r="AW57" s="43"/>
      <c r="AX57" s="43"/>
      <c r="AY57" s="43"/>
      <c r="AZ57" s="43"/>
      <c r="BA57" s="40"/>
      <c r="BB57" s="7"/>
      <c r="BC57" s="43"/>
      <c r="BD57" s="43"/>
      <c r="BE57" s="43"/>
      <c r="BF57" s="43"/>
      <c r="BG57" s="40"/>
      <c r="BH57" s="46"/>
      <c r="BK57" s="46"/>
      <c r="BN57" s="46"/>
    </row>
    <row r="58" spans="2:66" ht="12" customHeight="1">
      <c r="B58" s="45"/>
      <c r="C58" s="40"/>
      <c r="D58" s="40"/>
      <c r="E58" s="40"/>
      <c r="F58" s="40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7"/>
      <c r="AL58" s="43"/>
      <c r="AM58" s="43"/>
      <c r="AN58" s="43"/>
      <c r="AO58" s="7"/>
      <c r="AP58" s="7"/>
      <c r="AQ58" s="43"/>
      <c r="AR58" s="43"/>
      <c r="AS58" s="43"/>
      <c r="AT58" s="43"/>
      <c r="AU58" s="7"/>
      <c r="AV58" s="7"/>
      <c r="AW58" s="43"/>
      <c r="AX58" s="43"/>
      <c r="AY58" s="43"/>
      <c r="AZ58" s="43"/>
      <c r="BA58" s="40"/>
      <c r="BB58" s="7"/>
      <c r="BC58" s="43"/>
      <c r="BD58" s="43"/>
      <c r="BE58" s="43"/>
      <c r="BF58" s="43"/>
      <c r="BG58" s="40"/>
      <c r="BH58" s="46"/>
      <c r="BK58" s="46"/>
      <c r="BN58" s="46"/>
    </row>
    <row r="59" spans="2:66" ht="12" customHeight="1">
      <c r="B59" s="45"/>
      <c r="C59" s="40"/>
      <c r="D59" s="40"/>
      <c r="E59" s="40"/>
      <c r="F59" s="40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7"/>
      <c r="AL59" s="43"/>
      <c r="AM59" s="43"/>
      <c r="AN59" s="43"/>
      <c r="AO59" s="7"/>
      <c r="AP59" s="7"/>
      <c r="AQ59" s="43"/>
      <c r="AR59" s="43"/>
      <c r="AS59" s="43"/>
      <c r="AT59" s="43"/>
      <c r="AU59" s="7"/>
      <c r="AV59" s="7"/>
      <c r="AW59" s="43"/>
      <c r="AX59" s="43"/>
      <c r="AY59" s="43"/>
      <c r="AZ59" s="43"/>
      <c r="BA59" s="40"/>
      <c r="BB59" s="7"/>
      <c r="BC59" s="43"/>
      <c r="BD59" s="43"/>
      <c r="BE59" s="43"/>
      <c r="BF59" s="43"/>
      <c r="BG59" s="40"/>
      <c r="BH59" s="46"/>
      <c r="BK59" s="46"/>
      <c r="BN59" s="46"/>
    </row>
    <row r="60" spans="2:66" ht="12" customHeight="1">
      <c r="B60" s="45"/>
      <c r="C60" s="40"/>
      <c r="D60" s="40"/>
      <c r="E60" s="40"/>
      <c r="F60" s="40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7"/>
      <c r="AL60" s="43"/>
      <c r="AM60" s="43"/>
      <c r="AN60" s="43"/>
      <c r="AO60" s="7"/>
      <c r="AP60" s="7"/>
      <c r="AQ60" s="43"/>
      <c r="AR60" s="43"/>
      <c r="AS60" s="43"/>
      <c r="AT60" s="43"/>
      <c r="AU60" s="7"/>
      <c r="AV60" s="7"/>
      <c r="AW60" s="43"/>
      <c r="AX60" s="43"/>
      <c r="AY60" s="43"/>
      <c r="AZ60" s="43"/>
      <c r="BA60" s="40"/>
      <c r="BB60" s="7"/>
      <c r="BC60" s="43"/>
      <c r="BD60" s="43"/>
      <c r="BE60" s="43"/>
      <c r="BF60" s="43"/>
      <c r="BG60" s="40"/>
      <c r="BH60" s="46"/>
      <c r="BK60" s="46"/>
      <c r="BN60" s="46"/>
    </row>
    <row r="61" spans="2:66" ht="40.35" customHeight="1">
      <c r="B61" s="45"/>
      <c r="E61" s="40"/>
      <c r="F61" s="40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7"/>
      <c r="AL61" s="43"/>
      <c r="AM61" s="43"/>
      <c r="AN61" s="43"/>
      <c r="AO61" s="7"/>
      <c r="AP61" s="7"/>
      <c r="AQ61" s="43"/>
      <c r="AR61" s="43"/>
      <c r="AS61" s="43"/>
      <c r="AT61" s="43"/>
      <c r="AU61" s="7"/>
      <c r="AV61" s="7"/>
      <c r="AW61" s="43"/>
      <c r="AX61" s="43"/>
      <c r="AY61" s="43"/>
      <c r="AZ61" s="43"/>
      <c r="BA61" s="40"/>
      <c r="BB61" s="7"/>
      <c r="BC61" s="43"/>
      <c r="BD61" s="43"/>
      <c r="BE61" s="43"/>
      <c r="BF61" s="43"/>
      <c r="BG61" s="40"/>
      <c r="BH61" s="46"/>
      <c r="BK61" s="46"/>
      <c r="BN61" s="46"/>
    </row>
    <row r="62" spans="2:66" ht="12" customHeight="1">
      <c r="B62" s="45"/>
      <c r="C62" s="40"/>
      <c r="D62" s="52"/>
      <c r="E62" s="52"/>
      <c r="F62" s="52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7"/>
      <c r="AL62" s="43"/>
      <c r="AM62" s="43"/>
      <c r="AN62" s="43"/>
      <c r="AO62" s="7"/>
      <c r="AP62" s="7"/>
      <c r="AQ62" s="43"/>
      <c r="AR62" s="43"/>
      <c r="AS62" s="43"/>
      <c r="AT62" s="43"/>
      <c r="AU62" s="7"/>
      <c r="AV62" s="7"/>
      <c r="AW62" s="43"/>
      <c r="AX62" s="43"/>
      <c r="AY62" s="43"/>
      <c r="AZ62" s="43"/>
      <c r="BA62" s="40"/>
      <c r="BB62" s="7"/>
      <c r="BC62" s="43"/>
      <c r="BD62" s="43"/>
      <c r="BE62" s="43"/>
      <c r="BF62" s="43"/>
      <c r="BG62" s="40"/>
      <c r="BH62" s="46"/>
      <c r="BK62" s="46"/>
      <c r="BN62" s="46"/>
    </row>
    <row r="63" spans="2:66" ht="12" customHeight="1">
      <c r="B63" s="45"/>
      <c r="D63" s="40"/>
      <c r="E63" s="40"/>
      <c r="F63" s="40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7"/>
      <c r="AL63" s="43"/>
      <c r="AM63" s="43"/>
      <c r="AN63" s="43"/>
      <c r="AO63" s="7"/>
      <c r="AP63" s="7"/>
      <c r="AQ63" s="43"/>
      <c r="AR63" s="43"/>
      <c r="AS63" s="43"/>
      <c r="AT63" s="43"/>
      <c r="AU63" s="7"/>
      <c r="AV63" s="40"/>
      <c r="AW63" s="43"/>
      <c r="AX63" s="43"/>
      <c r="AY63" s="43"/>
      <c r="AZ63" s="43"/>
      <c r="BA63" s="40"/>
      <c r="BB63" s="7"/>
      <c r="BC63" s="43"/>
      <c r="BD63" s="43"/>
      <c r="BE63" s="43"/>
      <c r="BF63" s="43"/>
      <c r="BG63" s="40"/>
      <c r="BH63" s="46"/>
      <c r="BK63" s="46"/>
      <c r="BN63" s="46"/>
    </row>
    <row r="64" spans="2:66" ht="47.25" customHeight="1">
      <c r="B64" s="45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7"/>
      <c r="AL64" s="43"/>
      <c r="AM64" s="43"/>
      <c r="AN64" s="43"/>
      <c r="AO64" s="7"/>
      <c r="AP64" s="7"/>
      <c r="AQ64" s="43"/>
      <c r="AR64" s="43"/>
      <c r="AS64" s="43"/>
      <c r="AT64" s="43"/>
      <c r="AU64" s="7"/>
      <c r="AV64" s="7"/>
      <c r="AW64" s="43"/>
      <c r="AX64" s="43"/>
      <c r="AY64" s="43"/>
      <c r="AZ64" s="43"/>
      <c r="BA64" s="40"/>
      <c r="BB64" s="7"/>
      <c r="BC64" s="43"/>
      <c r="BD64" s="43"/>
      <c r="BE64" s="43"/>
      <c r="BF64" s="43"/>
      <c r="BG64" s="40"/>
      <c r="BH64" s="46"/>
      <c r="BK64" s="46"/>
      <c r="BN64" s="46"/>
    </row>
    <row r="65" spans="2:66" ht="15" customHeight="1">
      <c r="B65" s="45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7"/>
      <c r="AL65" s="43"/>
      <c r="AM65" s="43"/>
      <c r="AN65" s="43"/>
      <c r="AO65" s="7"/>
      <c r="AP65" s="7"/>
      <c r="AQ65" s="43"/>
      <c r="AR65" s="43"/>
      <c r="AS65" s="43"/>
      <c r="AT65" s="43"/>
      <c r="AU65" s="7"/>
      <c r="AV65" s="7"/>
      <c r="AW65" s="43"/>
      <c r="AX65" s="43"/>
      <c r="AY65" s="43"/>
      <c r="AZ65" s="43"/>
      <c r="BA65" s="40"/>
      <c r="BB65" s="7"/>
      <c r="BC65" s="43"/>
      <c r="BD65" s="43"/>
      <c r="BE65" s="43"/>
      <c r="BF65" s="43"/>
      <c r="BG65" s="40"/>
      <c r="BH65" s="46"/>
      <c r="BK65" s="46"/>
      <c r="BN65" s="46"/>
    </row>
    <row r="66" spans="2:66" ht="12" customHeight="1">
      <c r="B66" s="45"/>
      <c r="D66" s="40"/>
      <c r="E66" s="40"/>
      <c r="F66" s="40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7"/>
      <c r="AL66" s="43"/>
      <c r="AM66" s="43"/>
      <c r="AN66" s="43"/>
      <c r="AO66" s="7"/>
      <c r="AP66" s="7"/>
      <c r="AQ66" s="43"/>
      <c r="AR66" s="43"/>
      <c r="AS66" s="43"/>
      <c r="AT66" s="43"/>
      <c r="AU66" s="7"/>
      <c r="AV66" s="7"/>
      <c r="AW66" s="43"/>
      <c r="AX66" s="43"/>
      <c r="AY66" s="43"/>
      <c r="AZ66" s="43"/>
      <c r="BA66" s="40"/>
      <c r="BB66" s="7"/>
      <c r="BC66" s="43"/>
      <c r="BD66" s="43"/>
      <c r="BE66" s="43"/>
      <c r="BF66" s="43"/>
      <c r="BG66" s="40"/>
      <c r="BH66" s="46"/>
      <c r="BK66" s="46"/>
      <c r="BN66" s="46"/>
    </row>
    <row r="67" spans="2:66" ht="12" customHeight="1">
      <c r="B67" s="45"/>
      <c r="E67" s="40"/>
      <c r="F67" s="40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7"/>
      <c r="AL67" s="43"/>
      <c r="AM67" s="43"/>
      <c r="AN67" s="43"/>
      <c r="AO67" s="7"/>
      <c r="AP67" s="7"/>
      <c r="AQ67" s="43"/>
      <c r="AR67" s="43"/>
      <c r="AS67" s="43"/>
      <c r="AT67" s="43"/>
      <c r="AU67" s="7"/>
      <c r="AV67" s="7"/>
      <c r="AW67" s="43"/>
      <c r="AX67" s="43"/>
      <c r="AY67" s="43"/>
      <c r="AZ67" s="43"/>
      <c r="BA67" s="40"/>
      <c r="BC67" s="43"/>
      <c r="BD67" s="43"/>
      <c r="BE67" s="43"/>
      <c r="BF67" s="43"/>
      <c r="BG67" s="40"/>
      <c r="BH67" s="46"/>
      <c r="BK67" s="46"/>
      <c r="BN67" s="46"/>
    </row>
    <row r="68" spans="2:66" ht="48.75" customHeight="1">
      <c r="B68" s="40"/>
      <c r="C68" s="341"/>
      <c r="D68" s="341"/>
      <c r="E68" s="341"/>
      <c r="F68" s="341"/>
      <c r="G68" s="341"/>
      <c r="H68" s="341"/>
      <c r="I68" s="341"/>
      <c r="J68" s="341"/>
      <c r="K68" s="341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7"/>
      <c r="AL68" s="43"/>
      <c r="AM68" s="43"/>
      <c r="AN68" s="43"/>
      <c r="AO68" s="7"/>
      <c r="AP68" s="7"/>
      <c r="AQ68" s="43"/>
      <c r="AR68" s="43"/>
      <c r="AS68" s="43"/>
      <c r="AT68" s="43"/>
      <c r="AU68" s="7"/>
      <c r="AV68" s="7"/>
      <c r="AW68" s="43"/>
      <c r="AX68" s="43"/>
      <c r="AY68" s="43"/>
      <c r="AZ68" s="43"/>
      <c r="BA68" s="40"/>
      <c r="BB68" s="7"/>
      <c r="BC68" s="43"/>
      <c r="BD68" s="43"/>
      <c r="BE68" s="43"/>
      <c r="BF68" s="43"/>
      <c r="BG68" s="40"/>
      <c r="BH68" s="46"/>
      <c r="BK68" s="46"/>
      <c r="BN68" s="46"/>
    </row>
    <row r="69" spans="2:59" ht="12" customHeight="1">
      <c r="B69" s="40"/>
      <c r="C69" s="69"/>
      <c r="D69" s="40"/>
      <c r="E69" s="40"/>
      <c r="F69" s="40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7"/>
      <c r="AL69" s="43"/>
      <c r="AM69" s="43"/>
      <c r="AN69" s="43"/>
      <c r="AO69" s="7"/>
      <c r="AP69" s="7"/>
      <c r="AQ69" s="43"/>
      <c r="AR69" s="43"/>
      <c r="AS69" s="43"/>
      <c r="AT69" s="43"/>
      <c r="AU69" s="7"/>
      <c r="AV69" s="7"/>
      <c r="AW69" s="43"/>
      <c r="AX69" s="43"/>
      <c r="AY69" s="43"/>
      <c r="AZ69" s="43"/>
      <c r="BA69" s="40"/>
      <c r="BB69" s="7"/>
      <c r="BC69" s="43"/>
      <c r="BD69" s="43"/>
      <c r="BE69" s="43"/>
      <c r="BF69" s="43"/>
      <c r="BG69" s="40"/>
    </row>
    <row r="70" spans="2:59" ht="12" customHeight="1">
      <c r="B70" s="40"/>
      <c r="E70" s="40"/>
      <c r="F70" s="40"/>
      <c r="G70" s="40"/>
      <c r="H70" s="40"/>
      <c r="I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7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ht="12" customHeight="1">
      <c r="B71" s="40"/>
      <c r="C71" s="70"/>
      <c r="D71" s="71"/>
      <c r="E71" s="72"/>
      <c r="F71" s="72"/>
      <c r="G71" s="72"/>
      <c r="H71" s="72"/>
      <c r="I71" s="40"/>
      <c r="J71" s="55"/>
      <c r="K71" s="56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7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ht="12" customHeight="1">
      <c r="B72" s="40"/>
      <c r="C72" s="70"/>
      <c r="D72" s="71"/>
      <c r="E72" s="72"/>
      <c r="F72" s="72"/>
      <c r="G72" s="72"/>
      <c r="H72" s="72"/>
      <c r="I72" s="40"/>
      <c r="J72" s="55"/>
      <c r="K72" s="5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7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19" ht="12" customHeight="1"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2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2" customHeight="1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ht="12" customHeight="1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ht="12" customHeight="1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3:19" ht="12" customHeigh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3:19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3:19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3:21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7"/>
      <c r="U82" s="40"/>
    </row>
    <row r="83" spans="3:19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3:19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3:19" ht="12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2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3:19" ht="12" customHeight="1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3:19" ht="12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3:19" ht="12" customHeight="1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3:19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3:19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3:19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3:19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3:19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3:19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3:19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3:19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3:19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19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31" spans="2:7" ht="12" customHeight="1">
      <c r="B131" s="7"/>
      <c r="D131" s="7"/>
      <c r="E131" s="7"/>
      <c r="F131" s="7"/>
      <c r="G131" s="7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3089357d-2a77-4fb7-b592-7e630464720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116"/>
  <sheetViews>
    <sheetView showGridLines="0" workbookViewId="0" topLeftCell="A1">
      <selection activeCell="D46" sqref="D46"/>
    </sheetView>
  </sheetViews>
  <sheetFormatPr defaultColWidth="8.7109375" defaultRowHeight="12" customHeight="1"/>
  <cols>
    <col min="1" max="2" width="9.7109375" style="2" customWidth="1"/>
    <col min="3" max="3" width="20.7109375" style="2" bestFit="1" customWidth="1"/>
    <col min="4" max="5" width="12.7109375" style="2" customWidth="1"/>
    <col min="6" max="6" width="14.57421875" style="2" customWidth="1"/>
    <col min="7" max="7" width="12.7109375" style="2" customWidth="1"/>
    <col min="8" max="8" width="14.57421875" style="2" customWidth="1"/>
    <col min="9" max="9" width="12.7109375" style="2" customWidth="1"/>
    <col min="10" max="10" width="14.57421875" style="2" customWidth="1"/>
    <col min="11" max="11" width="12.7109375" style="2" customWidth="1"/>
    <col min="12" max="12" width="13.421875" style="2" customWidth="1"/>
    <col min="13" max="13" width="9.28125" style="2" bestFit="1" customWidth="1"/>
    <col min="14" max="14" width="14.28125" style="2" bestFit="1" customWidth="1"/>
    <col min="15" max="15" width="17.421875" style="2" bestFit="1" customWidth="1"/>
    <col min="16" max="16" width="28.7109375" style="2" bestFit="1" customWidth="1"/>
    <col min="17" max="17" width="13.421875" style="2" bestFit="1" customWidth="1"/>
    <col min="18" max="16384" width="8.7109375" style="2" customWidth="1"/>
  </cols>
  <sheetData>
    <row r="3" ht="12" customHeight="1">
      <c r="C3" s="4" t="s">
        <v>57</v>
      </c>
    </row>
    <row r="4" spans="3:12" ht="12" customHeight="1">
      <c r="C4" s="5" t="s">
        <v>58</v>
      </c>
      <c r="D4" s="7"/>
      <c r="E4" s="7"/>
      <c r="F4" s="7"/>
      <c r="G4" s="73"/>
      <c r="H4" s="7"/>
      <c r="I4" s="7"/>
      <c r="J4" s="7"/>
      <c r="L4" s="7"/>
    </row>
    <row r="5" spans="4:12" ht="12" customHeight="1">
      <c r="D5" s="40"/>
      <c r="E5" s="40"/>
      <c r="F5" s="40"/>
      <c r="G5" s="73"/>
      <c r="H5" s="40"/>
      <c r="I5" s="40"/>
      <c r="J5" s="40"/>
      <c r="K5" s="40"/>
      <c r="L5" s="40"/>
    </row>
    <row r="6" spans="3:12" ht="13.2">
      <c r="C6" s="75" t="s">
        <v>99</v>
      </c>
      <c r="D6" s="40"/>
      <c r="E6" s="40"/>
      <c r="F6" s="40"/>
      <c r="G6" s="74"/>
      <c r="H6" s="16"/>
      <c r="I6" s="40"/>
      <c r="J6" s="74"/>
      <c r="K6" s="40"/>
      <c r="L6" s="40"/>
    </row>
    <row r="7" spans="3:12" ht="12" customHeight="1">
      <c r="C7" s="75"/>
      <c r="D7" s="40"/>
      <c r="E7" s="40"/>
      <c r="F7" s="40"/>
      <c r="G7" s="73"/>
      <c r="H7" s="40"/>
      <c r="I7" s="40"/>
      <c r="J7" s="40"/>
      <c r="K7" s="40"/>
      <c r="L7" s="40"/>
    </row>
    <row r="8" spans="3:12" ht="12" customHeight="1">
      <c r="C8" s="75"/>
      <c r="D8" s="40"/>
      <c r="E8" s="40"/>
      <c r="G8" s="73"/>
      <c r="H8" s="40"/>
      <c r="I8" s="40"/>
      <c r="J8" s="40"/>
      <c r="K8" s="40"/>
      <c r="L8" s="40"/>
    </row>
    <row r="9" spans="3:12" ht="12" customHeight="1">
      <c r="C9" s="76"/>
      <c r="D9" s="77"/>
      <c r="E9" s="78"/>
      <c r="F9" s="40"/>
      <c r="G9" s="40"/>
      <c r="H9" s="78"/>
      <c r="I9" s="40"/>
      <c r="J9" s="78"/>
      <c r="K9" s="77"/>
      <c r="L9" s="78"/>
    </row>
    <row r="10" spans="3:12" ht="12" customHeight="1">
      <c r="C10" s="79"/>
      <c r="D10" s="345" t="s">
        <v>82</v>
      </c>
      <c r="E10" s="342" t="s">
        <v>1</v>
      </c>
      <c r="F10" s="343"/>
      <c r="G10" s="344" t="s">
        <v>2</v>
      </c>
      <c r="H10" s="343"/>
      <c r="I10" s="344" t="s">
        <v>3</v>
      </c>
      <c r="J10" s="343"/>
      <c r="K10" s="344" t="s">
        <v>4</v>
      </c>
      <c r="L10" s="343"/>
    </row>
    <row r="11" spans="1:21" s="80" customFormat="1" ht="39.6">
      <c r="A11" s="2"/>
      <c r="C11" s="81"/>
      <c r="D11" s="346"/>
      <c r="E11" s="304" t="s">
        <v>83</v>
      </c>
      <c r="F11" s="83" t="s">
        <v>61</v>
      </c>
      <c r="G11" s="82" t="s">
        <v>83</v>
      </c>
      <c r="H11" s="84" t="s">
        <v>61</v>
      </c>
      <c r="I11" s="82" t="s">
        <v>83</v>
      </c>
      <c r="J11" s="84" t="s">
        <v>61</v>
      </c>
      <c r="K11" s="82" t="s">
        <v>83</v>
      </c>
      <c r="L11" s="84" t="s">
        <v>61</v>
      </c>
      <c r="M11" s="2"/>
      <c r="N11" s="85"/>
      <c r="O11" s="2"/>
      <c r="P11" s="2"/>
      <c r="Q11" s="2"/>
      <c r="R11" s="2"/>
      <c r="S11" s="2"/>
      <c r="T11" s="2"/>
      <c r="U11" s="2"/>
    </row>
    <row r="12" spans="2:21" ht="12" customHeight="1">
      <c r="B12" s="1"/>
      <c r="C12" s="86" t="s">
        <v>89</v>
      </c>
      <c r="D12" s="312">
        <v>3454684</v>
      </c>
      <c r="E12" s="305">
        <v>896099</v>
      </c>
      <c r="F12" s="88">
        <v>25.93866761764607</v>
      </c>
      <c r="G12" s="87">
        <v>456801</v>
      </c>
      <c r="H12" s="88">
        <v>13.22265654398492</v>
      </c>
      <c r="I12" s="87">
        <v>1241093</v>
      </c>
      <c r="J12" s="88">
        <v>35.924935536795836</v>
      </c>
      <c r="K12" s="87">
        <v>860691</v>
      </c>
      <c r="L12" s="88">
        <v>24.913740301573167</v>
      </c>
      <c r="N12" s="29"/>
      <c r="O12" s="80"/>
      <c r="P12" s="80"/>
      <c r="Q12" s="80"/>
      <c r="R12" s="80"/>
      <c r="S12" s="80"/>
      <c r="T12" s="80"/>
      <c r="U12" s="80"/>
    </row>
    <row r="13" spans="2:14" ht="12" customHeight="1">
      <c r="B13" s="1"/>
      <c r="C13" s="89" t="s">
        <v>6</v>
      </c>
      <c r="D13" s="313">
        <v>68522</v>
      </c>
      <c r="E13" s="306">
        <v>33313</v>
      </c>
      <c r="F13" s="91">
        <v>48.616502729050524</v>
      </c>
      <c r="G13" s="90">
        <v>9297</v>
      </c>
      <c r="H13" s="91">
        <v>13.567905198330463</v>
      </c>
      <c r="I13" s="90">
        <v>8144</v>
      </c>
      <c r="J13" s="91">
        <v>11.885233939464698</v>
      </c>
      <c r="K13" s="90">
        <v>17768</v>
      </c>
      <c r="L13" s="91">
        <v>25.930358133154314</v>
      </c>
      <c r="M13" s="27"/>
      <c r="N13" s="29"/>
    </row>
    <row r="14" spans="2:15" ht="12" customHeight="1">
      <c r="B14" s="1"/>
      <c r="C14" s="92" t="s">
        <v>7</v>
      </c>
      <c r="D14" s="314">
        <v>15839</v>
      </c>
      <c r="E14" s="307">
        <v>5345</v>
      </c>
      <c r="F14" s="94">
        <v>33.745817286444854</v>
      </c>
      <c r="G14" s="93">
        <v>1923</v>
      </c>
      <c r="H14" s="94">
        <v>12.14091798724667</v>
      </c>
      <c r="I14" s="93">
        <v>4621</v>
      </c>
      <c r="J14" s="94">
        <v>29.17482164278048</v>
      </c>
      <c r="K14" s="93">
        <v>3950</v>
      </c>
      <c r="L14" s="94">
        <v>24.938443083528</v>
      </c>
      <c r="M14" s="95"/>
      <c r="N14" s="29"/>
      <c r="O14" s="27"/>
    </row>
    <row r="15" spans="2:15" ht="12" customHeight="1">
      <c r="B15" s="1"/>
      <c r="C15" s="92" t="s">
        <v>78</v>
      </c>
      <c r="D15" s="314">
        <v>53809</v>
      </c>
      <c r="E15" s="307">
        <v>14250</v>
      </c>
      <c r="F15" s="94">
        <v>26.48255867977476</v>
      </c>
      <c r="G15" s="93">
        <v>10128</v>
      </c>
      <c r="H15" s="94">
        <v>18.82213012693044</v>
      </c>
      <c r="I15" s="93">
        <v>24592</v>
      </c>
      <c r="J15" s="94">
        <v>45.702391793194444</v>
      </c>
      <c r="K15" s="93">
        <v>4839</v>
      </c>
      <c r="L15" s="94">
        <v>8.992919400100355</v>
      </c>
      <c r="M15" s="27"/>
      <c r="N15" s="29"/>
      <c r="O15" s="95"/>
    </row>
    <row r="16" spans="2:15" ht="12" customHeight="1">
      <c r="B16" s="96"/>
      <c r="C16" s="92" t="s">
        <v>8</v>
      </c>
      <c r="D16" s="314">
        <v>40467</v>
      </c>
      <c r="E16" s="307">
        <v>11236</v>
      </c>
      <c r="F16" s="94">
        <v>27.765833889341934</v>
      </c>
      <c r="G16" s="93">
        <v>10932</v>
      </c>
      <c r="H16" s="94">
        <v>27.01460449254948</v>
      </c>
      <c r="I16" s="93">
        <v>14801</v>
      </c>
      <c r="J16" s="94">
        <v>36.575481256332324</v>
      </c>
      <c r="K16" s="93">
        <v>3498</v>
      </c>
      <c r="L16" s="94">
        <v>8.644080361776261</v>
      </c>
      <c r="M16" s="27"/>
      <c r="N16" s="29"/>
      <c r="O16" s="27"/>
    </row>
    <row r="17" spans="1:15" ht="12" customHeight="1">
      <c r="A17" s="44"/>
      <c r="B17" s="97"/>
      <c r="C17" s="92" t="s">
        <v>38</v>
      </c>
      <c r="D17" s="314">
        <v>538690</v>
      </c>
      <c r="E17" s="307">
        <v>188367</v>
      </c>
      <c r="F17" s="94">
        <v>34.96760660119921</v>
      </c>
      <c r="G17" s="93">
        <v>70072</v>
      </c>
      <c r="H17" s="94">
        <v>13.00785238263194</v>
      </c>
      <c r="I17" s="93">
        <v>81795</v>
      </c>
      <c r="J17" s="94">
        <v>15.184057621266406</v>
      </c>
      <c r="K17" s="93">
        <v>198456</v>
      </c>
      <c r="L17" s="94">
        <v>36.84048339490245</v>
      </c>
      <c r="M17" s="27"/>
      <c r="N17" s="29"/>
      <c r="O17" s="27"/>
    </row>
    <row r="18" spans="2:16" ht="12" customHeight="1">
      <c r="B18" s="98"/>
      <c r="C18" s="92" t="s">
        <v>9</v>
      </c>
      <c r="D18" s="314">
        <v>8425</v>
      </c>
      <c r="E18" s="307">
        <v>3117</v>
      </c>
      <c r="F18" s="94">
        <v>36.997032640949556</v>
      </c>
      <c r="G18" s="93">
        <v>579</v>
      </c>
      <c r="H18" s="94">
        <v>6.87240356083086</v>
      </c>
      <c r="I18" s="93">
        <v>2341</v>
      </c>
      <c r="J18" s="94">
        <v>27.78635014836795</v>
      </c>
      <c r="K18" s="93">
        <v>2388</v>
      </c>
      <c r="L18" s="94">
        <v>28.34421364985163</v>
      </c>
      <c r="M18" s="27"/>
      <c r="N18" s="29"/>
      <c r="O18" s="334"/>
      <c r="P18" s="302"/>
    </row>
    <row r="19" spans="2:16" ht="12" customHeight="1">
      <c r="B19" s="98"/>
      <c r="C19" s="92" t="s">
        <v>110</v>
      </c>
      <c r="D19" s="314">
        <v>85793</v>
      </c>
      <c r="E19" s="307">
        <v>3997</v>
      </c>
      <c r="F19" s="94">
        <v>4.65888825428648</v>
      </c>
      <c r="G19" s="93">
        <v>41506</v>
      </c>
      <c r="H19" s="94">
        <v>48.379238399403214</v>
      </c>
      <c r="I19" s="93">
        <v>19502</v>
      </c>
      <c r="J19" s="94">
        <v>22.731458277481845</v>
      </c>
      <c r="K19" s="93">
        <v>20788</v>
      </c>
      <c r="L19" s="94">
        <v>24.23041506882846</v>
      </c>
      <c r="M19" s="27"/>
      <c r="N19" s="335"/>
      <c r="O19" s="334"/>
      <c r="P19" s="302"/>
    </row>
    <row r="20" spans="2:16" ht="12" customHeight="1">
      <c r="B20" s="97"/>
      <c r="C20" s="92" t="s">
        <v>10</v>
      </c>
      <c r="D20" s="314">
        <v>35391</v>
      </c>
      <c r="E20" s="307">
        <v>15935</v>
      </c>
      <c r="F20" s="94">
        <v>45.025571472973354</v>
      </c>
      <c r="G20" s="93">
        <v>893</v>
      </c>
      <c r="H20" s="94">
        <v>2.5232403718459495</v>
      </c>
      <c r="I20" s="93">
        <v>5649</v>
      </c>
      <c r="J20" s="94">
        <v>15.96168517419683</v>
      </c>
      <c r="K20" s="93">
        <v>12914</v>
      </c>
      <c r="L20" s="94">
        <v>36.489502980983865</v>
      </c>
      <c r="M20" s="27"/>
      <c r="N20" s="29"/>
      <c r="O20" s="334"/>
      <c r="P20" s="302"/>
    </row>
    <row r="21" spans="2:16" ht="12" customHeight="1">
      <c r="B21" s="98"/>
      <c r="C21" s="92" t="s">
        <v>11</v>
      </c>
      <c r="D21" s="314">
        <v>466712</v>
      </c>
      <c r="E21" s="307">
        <v>174532</v>
      </c>
      <c r="F21" s="94">
        <v>37.396081523509146</v>
      </c>
      <c r="G21" s="93">
        <v>58418</v>
      </c>
      <c r="H21" s="94">
        <v>12.51692692709851</v>
      </c>
      <c r="I21" s="93">
        <v>140034</v>
      </c>
      <c r="J21" s="94">
        <v>30.00437100395962</v>
      </c>
      <c r="K21" s="93">
        <v>93728</v>
      </c>
      <c r="L21" s="94">
        <v>20.082620545432732</v>
      </c>
      <c r="M21" s="27"/>
      <c r="N21" s="29"/>
      <c r="O21" s="334"/>
      <c r="P21" s="302"/>
    </row>
    <row r="22" spans="2:15" ht="12" customHeight="1">
      <c r="B22" s="99"/>
      <c r="C22" s="92" t="s">
        <v>111</v>
      </c>
      <c r="D22" s="314">
        <v>324200</v>
      </c>
      <c r="E22" s="307">
        <v>96598</v>
      </c>
      <c r="F22" s="94">
        <v>29.7958050586058</v>
      </c>
      <c r="G22" s="93">
        <v>104777</v>
      </c>
      <c r="H22" s="94">
        <v>32.318630475015425</v>
      </c>
      <c r="I22" s="93">
        <v>54885</v>
      </c>
      <c r="J22" s="94">
        <v>16.92936458975941</v>
      </c>
      <c r="K22" s="93">
        <v>67940</v>
      </c>
      <c r="L22" s="94">
        <v>20.956199876619372</v>
      </c>
      <c r="M22" s="27"/>
      <c r="N22" s="29"/>
      <c r="O22" s="27"/>
    </row>
    <row r="23" spans="2:15" ht="12" customHeight="1">
      <c r="B23" s="99"/>
      <c r="C23" s="92" t="s">
        <v>45</v>
      </c>
      <c r="D23" s="314">
        <v>57330</v>
      </c>
      <c r="E23" s="307">
        <v>2710</v>
      </c>
      <c r="F23" s="94">
        <v>4.727019012733298</v>
      </c>
      <c r="G23" s="93">
        <v>328</v>
      </c>
      <c r="H23" s="94">
        <v>0.5721262864120007</v>
      </c>
      <c r="I23" s="93">
        <v>53471</v>
      </c>
      <c r="J23" s="94">
        <v>93.26879469736613</v>
      </c>
      <c r="K23" s="93">
        <v>821</v>
      </c>
      <c r="L23" s="94">
        <v>1.432060003488575</v>
      </c>
      <c r="M23" s="27"/>
      <c r="N23" s="29"/>
      <c r="O23" s="27"/>
    </row>
    <row r="24" spans="2:15" ht="12" customHeight="1">
      <c r="B24" s="99"/>
      <c r="C24" s="92" t="s">
        <v>13</v>
      </c>
      <c r="D24" s="314">
        <v>337788</v>
      </c>
      <c r="E24" s="307">
        <v>131275</v>
      </c>
      <c r="F24" s="94">
        <v>38.86313308939335</v>
      </c>
      <c r="G24" s="93">
        <v>25466</v>
      </c>
      <c r="H24" s="94">
        <v>7.5390481603846204</v>
      </c>
      <c r="I24" s="93">
        <v>66791</v>
      </c>
      <c r="J24" s="94">
        <v>19.77305292076687</v>
      </c>
      <c r="K24" s="93">
        <v>114256</v>
      </c>
      <c r="L24" s="94">
        <v>33.82476582945516</v>
      </c>
      <c r="M24" s="27"/>
      <c r="N24" s="29"/>
      <c r="O24" s="27"/>
    </row>
    <row r="25" spans="2:15" ht="12" customHeight="1">
      <c r="B25" s="99"/>
      <c r="C25" s="92" t="s">
        <v>14</v>
      </c>
      <c r="D25" s="314">
        <v>38917</v>
      </c>
      <c r="E25" s="307">
        <v>8371</v>
      </c>
      <c r="F25" s="94">
        <v>21.509880001027827</v>
      </c>
      <c r="G25" s="93">
        <v>1956</v>
      </c>
      <c r="H25" s="94">
        <v>5.026081147056556</v>
      </c>
      <c r="I25" s="93">
        <v>19221</v>
      </c>
      <c r="J25" s="94">
        <v>49.38972685458797</v>
      </c>
      <c r="K25" s="93">
        <v>9369</v>
      </c>
      <c r="L25" s="94">
        <v>24.074311997327648</v>
      </c>
      <c r="M25" s="27"/>
      <c r="N25" s="29"/>
      <c r="O25" s="27"/>
    </row>
    <row r="26" spans="2:15" ht="12" customHeight="1">
      <c r="B26" s="99"/>
      <c r="C26" s="92" t="s">
        <v>15</v>
      </c>
      <c r="D26" s="314">
        <v>8790</v>
      </c>
      <c r="E26" s="307">
        <v>2203</v>
      </c>
      <c r="F26" s="94">
        <v>25.062571103526736</v>
      </c>
      <c r="G26" s="93">
        <v>1985</v>
      </c>
      <c r="H26" s="94">
        <v>22.582480091012513</v>
      </c>
      <c r="I26" s="93">
        <v>3549</v>
      </c>
      <c r="J26" s="94">
        <v>40.37542662116041</v>
      </c>
      <c r="K26" s="93">
        <v>1053</v>
      </c>
      <c r="L26" s="94">
        <v>11.979522184300341</v>
      </c>
      <c r="M26" s="27"/>
      <c r="N26" s="29"/>
      <c r="O26" s="27"/>
    </row>
    <row r="27" spans="2:15" ht="12" customHeight="1">
      <c r="B27" s="99"/>
      <c r="C27" s="92" t="s">
        <v>16</v>
      </c>
      <c r="D27" s="314">
        <v>31232</v>
      </c>
      <c r="E27" s="307">
        <v>2468</v>
      </c>
      <c r="F27" s="94">
        <v>7.902151639344263</v>
      </c>
      <c r="G27" s="93">
        <v>1970</v>
      </c>
      <c r="H27" s="94">
        <v>6.307633196721311</v>
      </c>
      <c r="I27" s="93">
        <v>22346</v>
      </c>
      <c r="J27" s="94">
        <v>71.5484118852459</v>
      </c>
      <c r="K27" s="93">
        <v>4448</v>
      </c>
      <c r="L27" s="94">
        <v>14.241803278688526</v>
      </c>
      <c r="M27" s="27"/>
      <c r="N27" s="29"/>
      <c r="O27" s="27"/>
    </row>
    <row r="28" spans="2:15" ht="12" customHeight="1">
      <c r="B28" s="99"/>
      <c r="C28" s="92" t="s">
        <v>17</v>
      </c>
      <c r="D28" s="314">
        <v>9245</v>
      </c>
      <c r="E28" s="307">
        <v>4181</v>
      </c>
      <c r="F28" s="94">
        <v>45.224445646295294</v>
      </c>
      <c r="G28" s="93">
        <v>633</v>
      </c>
      <c r="H28" s="94">
        <v>6.846944294213088</v>
      </c>
      <c r="I28" s="93">
        <v>3204</v>
      </c>
      <c r="J28" s="94">
        <v>34.65657111952407</v>
      </c>
      <c r="K28" s="93">
        <v>1227</v>
      </c>
      <c r="L28" s="94">
        <v>13.272038939967551</v>
      </c>
      <c r="M28" s="27"/>
      <c r="N28" s="29"/>
      <c r="O28" s="27"/>
    </row>
    <row r="29" spans="2:15" ht="12" customHeight="1">
      <c r="B29" s="99"/>
      <c r="C29" s="92" t="s">
        <v>18</v>
      </c>
      <c r="D29" s="314">
        <v>57286</v>
      </c>
      <c r="E29" s="307">
        <v>5485</v>
      </c>
      <c r="F29" s="94">
        <v>9.574765213141081</v>
      </c>
      <c r="G29" s="93">
        <v>10148</v>
      </c>
      <c r="H29" s="94">
        <v>17.71462486471389</v>
      </c>
      <c r="I29" s="93">
        <v>35986</v>
      </c>
      <c r="J29" s="94">
        <v>62.81814055790246</v>
      </c>
      <c r="K29" s="93">
        <v>5667</v>
      </c>
      <c r="L29" s="94">
        <v>9.892469364242572</v>
      </c>
      <c r="M29" s="27"/>
      <c r="N29" s="29"/>
      <c r="O29" s="27"/>
    </row>
    <row r="30" spans="2:15" ht="12" customHeight="1">
      <c r="B30" s="99"/>
      <c r="C30" s="92" t="s">
        <v>19</v>
      </c>
      <c r="D30" s="314">
        <v>37851</v>
      </c>
      <c r="E30" s="307">
        <v>2693</v>
      </c>
      <c r="F30" s="94">
        <v>7.114739372803888</v>
      </c>
      <c r="G30" s="93">
        <v>5260</v>
      </c>
      <c r="H30" s="94">
        <v>13.896594541755833</v>
      </c>
      <c r="I30" s="93">
        <v>27549</v>
      </c>
      <c r="J30" s="94">
        <v>72.78275342791471</v>
      </c>
      <c r="K30" s="93">
        <v>2349</v>
      </c>
      <c r="L30" s="94">
        <v>6.205912657525561</v>
      </c>
      <c r="M30" s="27"/>
      <c r="N30" s="29"/>
      <c r="O30" s="27"/>
    </row>
    <row r="31" spans="2:15" ht="12" customHeight="1">
      <c r="B31" s="99"/>
      <c r="C31" s="92" t="s">
        <v>20</v>
      </c>
      <c r="D31" s="314">
        <v>137200</v>
      </c>
      <c r="E31" s="307">
        <v>45870</v>
      </c>
      <c r="F31" s="94">
        <v>33.432944606414</v>
      </c>
      <c r="G31" s="93">
        <v>21871</v>
      </c>
      <c r="H31" s="94">
        <v>15.940962099125363</v>
      </c>
      <c r="I31" s="93">
        <v>32123</v>
      </c>
      <c r="J31" s="94">
        <v>23.41326530612245</v>
      </c>
      <c r="K31" s="93">
        <v>37336</v>
      </c>
      <c r="L31" s="94">
        <v>27.212827988338194</v>
      </c>
      <c r="M31" s="100"/>
      <c r="N31" s="29"/>
      <c r="O31" s="27"/>
    </row>
    <row r="32" spans="2:15" ht="12" customHeight="1">
      <c r="B32" s="99"/>
      <c r="C32" s="92" t="s">
        <v>21</v>
      </c>
      <c r="D32" s="314">
        <v>55258</v>
      </c>
      <c r="E32" s="307">
        <v>17369</v>
      </c>
      <c r="F32" s="94">
        <v>31.43255275254262</v>
      </c>
      <c r="G32" s="93">
        <v>4743</v>
      </c>
      <c r="H32" s="94">
        <v>8.583372543342142</v>
      </c>
      <c r="I32" s="93">
        <v>5437</v>
      </c>
      <c r="J32" s="94">
        <v>9.83929928698107</v>
      </c>
      <c r="K32" s="93">
        <v>27709</v>
      </c>
      <c r="L32" s="94">
        <v>50.14477541713417</v>
      </c>
      <c r="M32" s="101"/>
      <c r="N32" s="29"/>
      <c r="O32" s="27"/>
    </row>
    <row r="33" spans="2:15" ht="12" customHeight="1">
      <c r="B33" s="99"/>
      <c r="C33" s="92" t="s">
        <v>22</v>
      </c>
      <c r="D33" s="314">
        <v>700264</v>
      </c>
      <c r="E33" s="307">
        <v>19004</v>
      </c>
      <c r="F33" s="94">
        <v>2.7138336398843865</v>
      </c>
      <c r="G33" s="93">
        <v>33342</v>
      </c>
      <c r="H33" s="94">
        <v>4.761347149075206</v>
      </c>
      <c r="I33" s="93">
        <v>447225</v>
      </c>
      <c r="J33" s="94">
        <v>63.86519941050803</v>
      </c>
      <c r="K33" s="93">
        <v>200693</v>
      </c>
      <c r="L33" s="94">
        <v>28.659619800532372</v>
      </c>
      <c r="M33" s="100"/>
      <c r="N33" s="29"/>
      <c r="O33" s="95"/>
    </row>
    <row r="34" spans="2:15" ht="12" customHeight="1">
      <c r="B34" s="99"/>
      <c r="C34" s="92" t="s">
        <v>23</v>
      </c>
      <c r="D34" s="314">
        <v>108684</v>
      </c>
      <c r="E34" s="307">
        <v>38602</v>
      </c>
      <c r="F34" s="94">
        <v>35.51764749181112</v>
      </c>
      <c r="G34" s="93">
        <v>9712</v>
      </c>
      <c r="H34" s="94">
        <v>8.935997938979058</v>
      </c>
      <c r="I34" s="93">
        <v>53194</v>
      </c>
      <c r="J34" s="94">
        <v>48.943726767509474</v>
      </c>
      <c r="K34" s="93">
        <v>7176</v>
      </c>
      <c r="L34" s="94">
        <v>6.602627801700342</v>
      </c>
      <c r="M34" s="100"/>
      <c r="N34" s="29"/>
      <c r="O34" s="27"/>
    </row>
    <row r="35" spans="2:15" ht="12" customHeight="1">
      <c r="B35" s="99"/>
      <c r="C35" s="92" t="s">
        <v>24</v>
      </c>
      <c r="D35" s="314">
        <v>42207</v>
      </c>
      <c r="E35" s="307">
        <v>4224</v>
      </c>
      <c r="F35" s="94">
        <v>10.007818608287725</v>
      </c>
      <c r="G35" s="93">
        <v>4851</v>
      </c>
      <c r="H35" s="94">
        <v>11.493354182955434</v>
      </c>
      <c r="I35" s="93">
        <v>31079</v>
      </c>
      <c r="J35" s="94">
        <v>73.63470514369655</v>
      </c>
      <c r="K35" s="93">
        <v>2053</v>
      </c>
      <c r="L35" s="94">
        <v>4.864122065060298</v>
      </c>
      <c r="M35" s="27"/>
      <c r="N35" s="29"/>
      <c r="O35" s="27"/>
    </row>
    <row r="36" spans="2:15" ht="12" customHeight="1">
      <c r="B36" s="99"/>
      <c r="C36" s="92" t="s">
        <v>25</v>
      </c>
      <c r="D36" s="314">
        <v>32781</v>
      </c>
      <c r="E36" s="307">
        <v>7499</v>
      </c>
      <c r="F36" s="94">
        <v>22.87605625209725</v>
      </c>
      <c r="G36" s="93">
        <v>2424</v>
      </c>
      <c r="H36" s="94">
        <v>7.394527317653518</v>
      </c>
      <c r="I36" s="93">
        <v>22517</v>
      </c>
      <c r="J36" s="94">
        <v>68.68917970775755</v>
      </c>
      <c r="K36" s="93">
        <v>341</v>
      </c>
      <c r="L36" s="94">
        <v>1.0402367224916873</v>
      </c>
      <c r="M36" s="27"/>
      <c r="N36" s="29"/>
      <c r="O36" s="27"/>
    </row>
    <row r="37" spans="2:15" ht="12" customHeight="1">
      <c r="B37" s="99"/>
      <c r="C37" s="92" t="s">
        <v>26</v>
      </c>
      <c r="D37" s="314">
        <v>27441</v>
      </c>
      <c r="E37" s="307">
        <v>4062</v>
      </c>
      <c r="F37" s="94">
        <v>14.802667541270361</v>
      </c>
      <c r="G37" s="93">
        <v>3345</v>
      </c>
      <c r="H37" s="94">
        <v>12.189789001858532</v>
      </c>
      <c r="I37" s="93">
        <v>19339</v>
      </c>
      <c r="J37" s="94">
        <v>70.47483692285267</v>
      </c>
      <c r="K37" s="93">
        <v>695</v>
      </c>
      <c r="L37" s="94">
        <v>2.53270653401844</v>
      </c>
      <c r="M37" s="27"/>
      <c r="N37" s="29"/>
      <c r="O37" s="27"/>
    </row>
    <row r="38" spans="2:15" ht="12" customHeight="1">
      <c r="B38" s="99"/>
      <c r="C38" s="102" t="s">
        <v>27</v>
      </c>
      <c r="D38" s="315">
        <v>49774</v>
      </c>
      <c r="E38" s="308">
        <v>17228</v>
      </c>
      <c r="F38" s="104">
        <v>34.61244826616306</v>
      </c>
      <c r="G38" s="103">
        <v>9314</v>
      </c>
      <c r="H38" s="104">
        <v>18.712580865512116</v>
      </c>
      <c r="I38" s="103">
        <v>17616</v>
      </c>
      <c r="J38" s="104">
        <v>35.39197171213887</v>
      </c>
      <c r="K38" s="103">
        <v>5616</v>
      </c>
      <c r="L38" s="104">
        <v>11.28299915618596</v>
      </c>
      <c r="M38" s="27"/>
      <c r="N38" s="29"/>
      <c r="O38" s="27"/>
    </row>
    <row r="39" spans="2:15" ht="12" customHeight="1">
      <c r="B39" s="99"/>
      <c r="C39" s="105" t="s">
        <v>28</v>
      </c>
      <c r="D39" s="316">
        <v>84788</v>
      </c>
      <c r="E39" s="309">
        <v>36165</v>
      </c>
      <c r="F39" s="107">
        <v>42.65344152474407</v>
      </c>
      <c r="G39" s="106">
        <v>10928</v>
      </c>
      <c r="H39" s="107">
        <v>12.888616313629287</v>
      </c>
      <c r="I39" s="106">
        <v>24082</v>
      </c>
      <c r="J39" s="107">
        <v>28.402604142095576</v>
      </c>
      <c r="K39" s="106">
        <v>13613</v>
      </c>
      <c r="L39" s="107">
        <v>16.055338019531064</v>
      </c>
      <c r="M39" s="27"/>
      <c r="N39" s="29"/>
      <c r="O39" s="27"/>
    </row>
    <row r="40" spans="3:15" ht="12" customHeight="1">
      <c r="C40" s="89" t="s">
        <v>77</v>
      </c>
      <c r="D40" s="313">
        <v>3394</v>
      </c>
      <c r="E40" s="306">
        <v>931</v>
      </c>
      <c r="F40" s="91">
        <v>27.430760164997054</v>
      </c>
      <c r="G40" s="90">
        <v>585</v>
      </c>
      <c r="H40" s="91">
        <v>17.236299351797292</v>
      </c>
      <c r="I40" s="90">
        <v>599</v>
      </c>
      <c r="J40" s="91">
        <v>17.648791985857397</v>
      </c>
      <c r="K40" s="90">
        <v>1279</v>
      </c>
      <c r="L40" s="91">
        <v>37.68414849734826</v>
      </c>
      <c r="N40" s="29"/>
      <c r="O40" s="27"/>
    </row>
    <row r="41" spans="3:14" ht="12" customHeight="1">
      <c r="C41" s="108" t="s">
        <v>29</v>
      </c>
      <c r="D41" s="317">
        <v>902</v>
      </c>
      <c r="E41" s="310">
        <v>688</v>
      </c>
      <c r="F41" s="110">
        <v>76.27494456762749</v>
      </c>
      <c r="G41" s="109">
        <v>22</v>
      </c>
      <c r="H41" s="110">
        <v>2.4390243902439024</v>
      </c>
      <c r="I41" s="109">
        <v>124</v>
      </c>
      <c r="J41" s="110">
        <v>13.747228381374724</v>
      </c>
      <c r="K41" s="109">
        <v>68</v>
      </c>
      <c r="L41" s="110">
        <v>7.5388026607538805</v>
      </c>
      <c r="N41" s="29"/>
    </row>
    <row r="42" spans="3:14" ht="12" customHeight="1">
      <c r="C42" s="92" t="s">
        <v>30</v>
      </c>
      <c r="D42" s="314">
        <v>28145</v>
      </c>
      <c r="E42" s="307">
        <v>11817</v>
      </c>
      <c r="F42" s="94">
        <v>41.98614318706698</v>
      </c>
      <c r="G42" s="93">
        <v>5232</v>
      </c>
      <c r="H42" s="111">
        <v>18.589447503997157</v>
      </c>
      <c r="I42" s="93">
        <v>6024</v>
      </c>
      <c r="J42" s="111">
        <v>21.40344643808847</v>
      </c>
      <c r="K42" s="93">
        <v>5072</v>
      </c>
      <c r="L42" s="111">
        <v>18.0209628708474</v>
      </c>
      <c r="M42" s="112"/>
      <c r="N42" s="29"/>
    </row>
    <row r="43" spans="3:14" ht="12" customHeight="1">
      <c r="C43" s="113" t="s">
        <v>87</v>
      </c>
      <c r="D43" s="318">
        <v>49257</v>
      </c>
      <c r="E43" s="311">
        <v>20258</v>
      </c>
      <c r="F43" s="115">
        <v>41.12714944068863</v>
      </c>
      <c r="G43" s="106">
        <v>12981</v>
      </c>
      <c r="H43" s="115">
        <v>26.353614714659845</v>
      </c>
      <c r="I43" s="114">
        <v>13273</v>
      </c>
      <c r="J43" s="115">
        <v>26.94642385853787</v>
      </c>
      <c r="K43" s="114">
        <v>2745</v>
      </c>
      <c r="L43" s="115">
        <v>5.572811986113649</v>
      </c>
      <c r="N43" s="29"/>
    </row>
    <row r="44" spans="4:14" ht="12" customHeight="1">
      <c r="D44" s="40"/>
      <c r="N44" s="85"/>
    </row>
    <row r="45" ht="15" customHeight="1">
      <c r="C45" s="2" t="s">
        <v>109</v>
      </c>
    </row>
    <row r="46" ht="12" customHeight="1">
      <c r="C46" s="2" t="s">
        <v>144</v>
      </c>
    </row>
    <row r="47" ht="12" customHeight="1">
      <c r="C47" s="116" t="s">
        <v>101</v>
      </c>
    </row>
    <row r="49" ht="12" customHeight="1">
      <c r="A49" s="25" t="s">
        <v>59</v>
      </c>
    </row>
    <row r="50" ht="12" customHeight="1">
      <c r="A50" s="301" t="s">
        <v>128</v>
      </c>
    </row>
    <row r="53" spans="2:28" ht="12" customHeight="1"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2:28" ht="12" customHeight="1"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</row>
    <row r="55" spans="2:28" ht="12" customHeight="1"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</row>
    <row r="56" spans="2:28" ht="12" customHeight="1"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</row>
    <row r="57" spans="2:28" ht="12" customHeight="1">
      <c r="B57" s="302"/>
      <c r="C57" s="336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2:28" ht="12" customHeight="1">
      <c r="B58" s="302"/>
      <c r="C58" s="336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</row>
    <row r="59" spans="2:28" ht="15.45" customHeight="1">
      <c r="B59" s="302"/>
      <c r="C59" s="336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</row>
    <row r="60" spans="2:28" ht="12" customHeight="1">
      <c r="B60" s="302"/>
      <c r="C60" s="336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</row>
    <row r="61" spans="2:28" ht="12" customHeight="1">
      <c r="B61" s="302"/>
      <c r="C61" s="336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2:28" ht="12" customHeight="1">
      <c r="B62" s="302"/>
      <c r="C62" s="336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</row>
    <row r="63" spans="2:28" ht="12" customHeight="1">
      <c r="B63" s="302"/>
      <c r="C63" s="336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</row>
    <row r="64" spans="2:28" ht="12" customHeight="1">
      <c r="B64" s="302"/>
      <c r="C64" s="336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</row>
    <row r="65" spans="2:28" ht="12" customHeight="1">
      <c r="B65" s="302"/>
      <c r="C65" s="336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2:28" ht="12" customHeight="1">
      <c r="B66" s="302"/>
      <c r="C66" s="336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</row>
    <row r="67" spans="2:28" ht="12" customHeight="1">
      <c r="B67" s="302"/>
      <c r="C67" s="336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</row>
    <row r="68" spans="2:28" ht="12" customHeight="1"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</row>
    <row r="69" spans="2:28" ht="12" customHeight="1">
      <c r="B69" s="302"/>
      <c r="C69" s="336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</row>
    <row r="70" spans="2:28" ht="12" customHeight="1">
      <c r="B70" s="302"/>
      <c r="C70" s="336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</row>
    <row r="71" spans="2:28" ht="12" customHeight="1">
      <c r="B71" s="302"/>
      <c r="C71" s="336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</row>
    <row r="72" spans="2:28" ht="12" customHeight="1">
      <c r="B72" s="302"/>
      <c r="C72" s="336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</row>
    <row r="73" spans="2:28" ht="12" customHeight="1">
      <c r="B73" s="302"/>
      <c r="C73" s="336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</row>
    <row r="74" spans="2:28" ht="12" customHeight="1">
      <c r="B74" s="302"/>
      <c r="C74" s="336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</row>
    <row r="75" spans="2:28" ht="12" customHeight="1">
      <c r="B75" s="302"/>
      <c r="C75" s="336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</row>
    <row r="76" spans="2:28" ht="12" customHeight="1">
      <c r="B76" s="302"/>
      <c r="C76" s="336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</row>
    <row r="77" spans="2:28" ht="12" customHeight="1"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</row>
    <row r="78" spans="2:28" ht="12" customHeight="1">
      <c r="B78" s="302"/>
      <c r="C78" s="336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</row>
    <row r="79" spans="2:28" ht="12" customHeight="1">
      <c r="B79" s="302"/>
      <c r="C79" s="336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</row>
    <row r="80" spans="2:28" ht="12" customHeight="1"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</row>
    <row r="81" spans="2:28" ht="12" customHeight="1">
      <c r="B81" s="302"/>
      <c r="C81" s="336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</row>
    <row r="82" spans="2:28" ht="12" customHeight="1">
      <c r="B82" s="302"/>
      <c r="C82" s="336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</row>
    <row r="83" spans="2:28" ht="12" customHeight="1">
      <c r="B83" s="302"/>
      <c r="C83" s="336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</row>
    <row r="84" spans="2:28" ht="12" customHeight="1">
      <c r="B84" s="302"/>
      <c r="C84" s="336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</row>
    <row r="85" spans="2:28" ht="12" customHeight="1">
      <c r="B85" s="302"/>
      <c r="C85" s="336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</row>
    <row r="86" spans="2:28" ht="12" customHeight="1">
      <c r="B86" s="302"/>
      <c r="C86" s="336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</row>
    <row r="87" spans="2:28" ht="12" customHeight="1">
      <c r="B87" s="302"/>
      <c r="C87" s="336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</row>
    <row r="88" spans="2:28" ht="12" customHeight="1">
      <c r="B88" s="302"/>
      <c r="C88" s="336"/>
      <c r="D88" s="337"/>
      <c r="E88" s="337"/>
      <c r="F88" s="337"/>
      <c r="G88" s="337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</row>
    <row r="89" spans="2:28" ht="12" customHeight="1">
      <c r="B89" s="302"/>
      <c r="C89" s="336"/>
      <c r="D89" s="337"/>
      <c r="E89" s="337"/>
      <c r="F89" s="337"/>
      <c r="G89" s="337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</row>
    <row r="90" spans="2:28" ht="12" customHeight="1">
      <c r="B90" s="302"/>
      <c r="C90" s="336"/>
      <c r="D90" s="337"/>
      <c r="E90" s="337"/>
      <c r="F90" s="337"/>
      <c r="G90" s="337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</row>
    <row r="91" spans="2:28" ht="12" customHeight="1">
      <c r="B91" s="302"/>
      <c r="C91" s="336"/>
      <c r="D91" s="337"/>
      <c r="E91" s="337"/>
      <c r="F91" s="337"/>
      <c r="G91" s="337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</row>
    <row r="92" spans="2:28" ht="12" customHeight="1">
      <c r="B92" s="302"/>
      <c r="C92" s="302"/>
      <c r="D92" s="337"/>
      <c r="E92" s="337"/>
      <c r="F92" s="337"/>
      <c r="G92" s="337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</row>
    <row r="93" spans="2:28" ht="12" customHeight="1">
      <c r="B93" s="302"/>
      <c r="C93" s="302"/>
      <c r="D93" s="337"/>
      <c r="E93" s="337"/>
      <c r="F93" s="337"/>
      <c r="G93" s="337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</row>
    <row r="94" spans="2:28" ht="12" customHeight="1">
      <c r="B94" s="302"/>
      <c r="C94" s="302"/>
      <c r="D94" s="337"/>
      <c r="E94" s="337"/>
      <c r="F94" s="337"/>
      <c r="G94" s="337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</row>
    <row r="95" spans="2:28" ht="12" customHeight="1">
      <c r="B95" s="302"/>
      <c r="C95" s="302"/>
      <c r="D95" s="337"/>
      <c r="E95" s="337"/>
      <c r="F95" s="337"/>
      <c r="G95" s="337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</row>
    <row r="96" spans="2:28" ht="12" customHeight="1">
      <c r="B96" s="302"/>
      <c r="C96" s="302"/>
      <c r="D96" s="337"/>
      <c r="E96" s="337"/>
      <c r="F96" s="337"/>
      <c r="G96" s="337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</row>
    <row r="97" spans="2:28" ht="12" customHeight="1">
      <c r="B97" s="302"/>
      <c r="C97" s="302"/>
      <c r="D97" s="337"/>
      <c r="E97" s="337"/>
      <c r="F97" s="337"/>
      <c r="G97" s="337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</row>
    <row r="98" spans="2:28" ht="12" customHeight="1">
      <c r="B98" s="302"/>
      <c r="C98" s="302"/>
      <c r="D98" s="337"/>
      <c r="E98" s="337"/>
      <c r="F98" s="337"/>
      <c r="G98" s="337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</row>
    <row r="99" spans="2:28" ht="12" customHeight="1">
      <c r="B99" s="302"/>
      <c r="C99" s="302"/>
      <c r="D99" s="337"/>
      <c r="E99" s="337"/>
      <c r="F99" s="337"/>
      <c r="G99" s="337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</row>
    <row r="100" spans="2:28" ht="12" customHeight="1">
      <c r="B100" s="302"/>
      <c r="C100" s="302"/>
      <c r="D100" s="337"/>
      <c r="E100" s="337"/>
      <c r="F100" s="337"/>
      <c r="G100" s="337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</row>
    <row r="101" spans="2:28" ht="12" customHeight="1">
      <c r="B101" s="302"/>
      <c r="C101" s="302"/>
      <c r="D101" s="337"/>
      <c r="E101" s="337"/>
      <c r="F101" s="337"/>
      <c r="G101" s="337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</row>
    <row r="102" spans="2:28" ht="12" customHeight="1">
      <c r="B102" s="302"/>
      <c r="C102" s="302"/>
      <c r="D102" s="337"/>
      <c r="E102" s="337"/>
      <c r="F102" s="337"/>
      <c r="G102" s="337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</row>
    <row r="103" spans="2:28" ht="12" customHeight="1">
      <c r="B103" s="302"/>
      <c r="C103" s="302"/>
      <c r="D103" s="337"/>
      <c r="E103" s="337"/>
      <c r="F103" s="337"/>
      <c r="G103" s="337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</row>
    <row r="104" spans="2:28" ht="15.45" customHeight="1">
      <c r="B104" s="302"/>
      <c r="C104" s="302"/>
      <c r="D104" s="337"/>
      <c r="E104" s="337"/>
      <c r="F104" s="337"/>
      <c r="G104" s="337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</row>
    <row r="105" spans="2:28" ht="12" customHeight="1">
      <c r="B105" s="302"/>
      <c r="C105" s="302"/>
      <c r="D105" s="337"/>
      <c r="E105" s="337"/>
      <c r="F105" s="337"/>
      <c r="G105" s="337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</row>
    <row r="106" spans="2:28" ht="12" customHeight="1">
      <c r="B106" s="302"/>
      <c r="C106" s="302"/>
      <c r="D106" s="337"/>
      <c r="E106" s="337"/>
      <c r="F106" s="337"/>
      <c r="G106" s="337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</row>
    <row r="107" spans="2:28" ht="12" customHeight="1">
      <c r="B107" s="302"/>
      <c r="C107" s="302"/>
      <c r="D107" s="337"/>
      <c r="E107" s="337"/>
      <c r="F107" s="337"/>
      <c r="G107" s="337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</row>
    <row r="108" spans="2:28" ht="12" customHeight="1">
      <c r="B108" s="302"/>
      <c r="C108" s="302"/>
      <c r="D108" s="337"/>
      <c r="E108" s="337"/>
      <c r="F108" s="337"/>
      <c r="G108" s="337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</row>
    <row r="109" spans="2:28" ht="12" customHeight="1">
      <c r="B109" s="302"/>
      <c r="C109" s="302"/>
      <c r="D109" s="337"/>
      <c r="E109" s="337"/>
      <c r="F109" s="337"/>
      <c r="G109" s="337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</row>
    <row r="110" spans="2:28" ht="12" customHeight="1">
      <c r="B110" s="302"/>
      <c r="C110" s="302"/>
      <c r="D110" s="337"/>
      <c r="E110" s="337"/>
      <c r="F110" s="337"/>
      <c r="G110" s="337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</row>
    <row r="111" spans="2:28" ht="12" customHeight="1">
      <c r="B111" s="302"/>
      <c r="C111" s="302"/>
      <c r="D111" s="337"/>
      <c r="E111" s="337"/>
      <c r="F111" s="337"/>
      <c r="G111" s="337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</row>
    <row r="112" spans="2:28" ht="12" customHeight="1">
      <c r="B112" s="302"/>
      <c r="C112" s="302"/>
      <c r="D112" s="337"/>
      <c r="E112" s="337"/>
      <c r="F112" s="337"/>
      <c r="G112" s="337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</row>
    <row r="113" spans="2:28" ht="12" customHeight="1">
      <c r="B113" s="302"/>
      <c r="C113" s="302"/>
      <c r="D113" s="337"/>
      <c r="E113" s="337"/>
      <c r="F113" s="337"/>
      <c r="G113" s="337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</row>
    <row r="114" spans="2:28" ht="12" customHeight="1">
      <c r="B114" s="302"/>
      <c r="C114" s="302"/>
      <c r="D114" s="337"/>
      <c r="E114" s="337"/>
      <c r="F114" s="337"/>
      <c r="G114" s="337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</row>
    <row r="115" spans="2:28" ht="12" customHeight="1"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</row>
    <row r="116" spans="2:28" ht="12" customHeight="1"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</row>
  </sheetData>
  <mergeCells count="5">
    <mergeCell ref="E10:F10"/>
    <mergeCell ref="G10:H10"/>
    <mergeCell ref="I10:J10"/>
    <mergeCell ref="K10:L10"/>
    <mergeCell ref="D10:D11"/>
  </mergeCells>
  <hyperlinks>
    <hyperlink ref="A50" r:id="rId1" display="https://ec.europa.eu/eurostat/databrowser/bookmark/5e5a6111-7ea0-4bb8-865e-b930d759780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6"/>
  <sheetViews>
    <sheetView showGridLines="0" workbookViewId="0" topLeftCell="A1">
      <selection activeCell="A4" sqref="A4"/>
    </sheetView>
  </sheetViews>
  <sheetFormatPr defaultColWidth="9.28125" defaultRowHeight="12" customHeight="1"/>
  <cols>
    <col min="1" max="2" width="9.7109375" style="2" customWidth="1"/>
    <col min="3" max="3" width="19.00390625" style="2" customWidth="1"/>
    <col min="4" max="4" width="13.28125" style="2" customWidth="1"/>
    <col min="5" max="5" width="12.00390625" style="2" customWidth="1"/>
    <col min="6" max="6" width="9.28125" style="2" customWidth="1"/>
    <col min="7" max="7" width="10.28125" style="2" customWidth="1"/>
    <col min="8" max="16" width="9.28125" style="2" customWidth="1"/>
    <col min="17" max="17" width="13.7109375" style="2" bestFit="1" customWidth="1"/>
    <col min="18" max="18" width="12.28125" style="2" bestFit="1" customWidth="1"/>
    <col min="19" max="19" width="19.28125" style="2" customWidth="1"/>
    <col min="20" max="20" width="17.57421875" style="2" customWidth="1"/>
    <col min="21" max="21" width="17.421875" style="2" customWidth="1"/>
    <col min="22" max="23" width="9.28125" style="2" customWidth="1"/>
    <col min="24" max="24" width="19.421875" style="2" customWidth="1"/>
    <col min="25" max="26" width="9.28125" style="2" customWidth="1"/>
    <col min="27" max="27" width="9.421875" style="2" hidden="1" customWidth="1"/>
    <col min="28" max="16384" width="9.28125" style="2" customWidth="1"/>
  </cols>
  <sheetData>
    <row r="1" ht="12" customHeight="1">
      <c r="A1" s="1"/>
    </row>
    <row r="3" spans="3:22" ht="12" customHeight="1">
      <c r="C3" s="4" t="s">
        <v>57</v>
      </c>
      <c r="V3" s="117"/>
    </row>
    <row r="4" spans="3:22" ht="12" customHeight="1">
      <c r="C4" s="5" t="s">
        <v>58</v>
      </c>
      <c r="V4" s="48"/>
    </row>
    <row r="5" spans="3:22" ht="12" customHeight="1">
      <c r="C5" s="5"/>
      <c r="V5" s="48"/>
    </row>
    <row r="6" spans="2:27" ht="12.75">
      <c r="B6" s="40"/>
      <c r="C6" s="50" t="s">
        <v>100</v>
      </c>
      <c r="V6" s="48"/>
      <c r="AA6" s="118" t="e">
        <f>+#REF!-'Table 1'!D12</f>
        <v>#REF!</v>
      </c>
    </row>
    <row r="7" spans="2:27" ht="12" customHeight="1">
      <c r="B7" s="40"/>
      <c r="C7" s="8" t="s">
        <v>88</v>
      </c>
      <c r="V7" s="48"/>
      <c r="AA7" s="118"/>
    </row>
    <row r="8" spans="2:27" ht="12" customHeight="1">
      <c r="B8" s="40"/>
      <c r="C8" s="40"/>
      <c r="V8" s="48"/>
      <c r="AA8" s="118" t="e">
        <f>+#REF!-'Table 1'!D13</f>
        <v>#REF!</v>
      </c>
    </row>
    <row r="9" spans="2:27" ht="12" customHeight="1">
      <c r="B9" s="40"/>
      <c r="C9" s="40"/>
      <c r="F9" s="119"/>
      <c r="G9" s="7"/>
      <c r="V9" s="48"/>
      <c r="AA9" s="118" t="e">
        <f>+#REF!-'Table 1'!D14</f>
        <v>#REF!</v>
      </c>
    </row>
    <row r="10" spans="2:24" ht="12" customHeight="1">
      <c r="B10" s="40"/>
      <c r="C10" s="40"/>
      <c r="D10" s="319">
        <v>2022</v>
      </c>
      <c r="E10" s="7"/>
      <c r="F10" s="7"/>
      <c r="G10" s="7"/>
      <c r="S10" s="48"/>
      <c r="X10" s="118"/>
    </row>
    <row r="11" spans="2:24" ht="12" customHeight="1">
      <c r="B11" s="120"/>
      <c r="C11" s="121" t="s">
        <v>89</v>
      </c>
      <c r="D11" s="122">
        <v>7.728027004316997</v>
      </c>
      <c r="E11" s="122"/>
      <c r="F11" s="119"/>
      <c r="G11" s="7"/>
      <c r="S11" s="48"/>
      <c r="X11" s="118"/>
    </row>
    <row r="12" spans="2:24" ht="12" customHeight="1">
      <c r="B12" s="120"/>
      <c r="G12" s="7"/>
      <c r="S12" s="48"/>
      <c r="X12" s="118"/>
    </row>
    <row r="13" spans="2:24" ht="12" customHeight="1">
      <c r="B13" s="40"/>
      <c r="C13" s="121" t="s">
        <v>19</v>
      </c>
      <c r="D13" s="122">
        <v>71.26731976057826</v>
      </c>
      <c r="F13" s="16"/>
      <c r="G13" s="7"/>
      <c r="S13" s="48"/>
      <c r="X13" s="118"/>
    </row>
    <row r="14" spans="2:24" ht="12" customHeight="1">
      <c r="B14" s="40"/>
      <c r="C14" s="121" t="s">
        <v>14</v>
      </c>
      <c r="D14" s="122">
        <v>42.63928134343812</v>
      </c>
      <c r="E14" s="122"/>
      <c r="F14" s="16"/>
      <c r="G14" s="7"/>
      <c r="S14" s="48"/>
      <c r="X14" s="118"/>
    </row>
    <row r="15" spans="2:24" ht="12" customHeight="1">
      <c r="B15" s="40"/>
      <c r="C15" s="121" t="s">
        <v>22</v>
      </c>
      <c r="D15" s="122">
        <v>19.017673495085745</v>
      </c>
      <c r="E15" s="122"/>
      <c r="F15" s="16"/>
      <c r="G15" s="7"/>
      <c r="S15" s="48"/>
      <c r="X15" s="118"/>
    </row>
    <row r="16" spans="2:24" ht="12" customHeight="1">
      <c r="B16" s="40"/>
      <c r="C16" s="121" t="s">
        <v>110</v>
      </c>
      <c r="D16" s="122">
        <v>16.73301255858495</v>
      </c>
      <c r="E16" s="122"/>
      <c r="F16" s="16"/>
      <c r="G16" s="7"/>
      <c r="S16" s="48"/>
      <c r="X16" s="118"/>
    </row>
    <row r="17" spans="2:24" ht="12" customHeight="1">
      <c r="B17" s="40"/>
      <c r="C17" s="121" t="s">
        <v>25</v>
      </c>
      <c r="D17" s="122">
        <v>15.52140970631434</v>
      </c>
      <c r="E17" s="122"/>
      <c r="F17" s="16"/>
      <c r="G17" s="7"/>
      <c r="S17" s="48"/>
      <c r="X17" s="118"/>
    </row>
    <row r="18" spans="2:24" ht="12" customHeight="1">
      <c r="B18" s="40"/>
      <c r="C18" s="121" t="s">
        <v>45</v>
      </c>
      <c r="D18" s="122">
        <v>14.865425504330238</v>
      </c>
      <c r="E18" s="122"/>
      <c r="F18" s="16"/>
      <c r="G18" s="7"/>
      <c r="S18" s="48"/>
      <c r="X18" s="118"/>
    </row>
    <row r="19" spans="2:24" ht="12" customHeight="1">
      <c r="B19" s="40"/>
      <c r="C19" s="121" t="s">
        <v>17</v>
      </c>
      <c r="D19" s="122">
        <v>14.155500740312018</v>
      </c>
      <c r="E19" s="122"/>
      <c r="F19" s="16"/>
      <c r="G19" s="7"/>
      <c r="S19" s="48"/>
      <c r="X19" s="118"/>
    </row>
    <row r="20" spans="2:24" ht="12" customHeight="1">
      <c r="B20" s="40"/>
      <c r="C20" s="121" t="s">
        <v>16</v>
      </c>
      <c r="D20" s="122">
        <v>11.02965455695447</v>
      </c>
      <c r="E20" s="122"/>
      <c r="F20" s="16"/>
      <c r="G20" s="7"/>
      <c r="S20" s="48"/>
      <c r="X20" s="118"/>
    </row>
    <row r="21" spans="2:24" ht="12" customHeight="1">
      <c r="B21" s="40"/>
      <c r="C21" s="121" t="s">
        <v>23</v>
      </c>
      <c r="D21" s="122">
        <v>10.440642692626035</v>
      </c>
      <c r="E21" s="122"/>
      <c r="F21" s="16"/>
      <c r="G21" s="7"/>
      <c r="S21" s="48"/>
      <c r="X21" s="118"/>
    </row>
    <row r="22" spans="2:24" ht="12" customHeight="1">
      <c r="B22" s="40"/>
      <c r="C22" s="121" t="s">
        <v>11</v>
      </c>
      <c r="D22" s="122">
        <v>9.768275750057454</v>
      </c>
      <c r="E22" s="122"/>
      <c r="F22" s="16"/>
      <c r="G22" s="7"/>
      <c r="S22" s="48"/>
      <c r="X22" s="118"/>
    </row>
    <row r="23" spans="2:24" ht="12" customHeight="1">
      <c r="B23" s="40"/>
      <c r="C23" s="121" t="s">
        <v>27</v>
      </c>
      <c r="D23" s="122">
        <v>8.958432398517955</v>
      </c>
      <c r="E23" s="122"/>
      <c r="F23" s="16"/>
      <c r="G23" s="7"/>
      <c r="S23" s="48"/>
      <c r="X23" s="118"/>
    </row>
    <row r="24" spans="2:24" ht="12" customHeight="1">
      <c r="B24" s="40"/>
      <c r="C24" s="121" t="s">
        <v>28</v>
      </c>
      <c r="D24" s="122">
        <v>8.08510317737079</v>
      </c>
      <c r="E24" s="122"/>
      <c r="F24" s="16"/>
      <c r="G24" s="7"/>
      <c r="S24" s="48"/>
      <c r="X24" s="118"/>
    </row>
    <row r="25" spans="2:24" ht="12" customHeight="1">
      <c r="B25" s="40"/>
      <c r="C25" s="121" t="s">
        <v>20</v>
      </c>
      <c r="D25" s="122">
        <v>7.750982403123171</v>
      </c>
      <c r="E25" s="122"/>
      <c r="F25" s="16"/>
      <c r="G25" s="7"/>
      <c r="S25" s="48"/>
      <c r="X25" s="118"/>
    </row>
    <row r="26" spans="2:24" ht="12" customHeight="1">
      <c r="B26" s="40"/>
      <c r="C26" s="121" t="s">
        <v>8</v>
      </c>
      <c r="D26" s="122">
        <v>6.85528483050335</v>
      </c>
      <c r="E26" s="122"/>
      <c r="F26" s="16"/>
      <c r="G26" s="7"/>
      <c r="S26" s="48"/>
      <c r="X26" s="118"/>
    </row>
    <row r="27" spans="2:24" ht="12" customHeight="1">
      <c r="B27" s="40"/>
      <c r="C27" s="121" t="s">
        <v>38</v>
      </c>
      <c r="D27" s="122">
        <v>6.428436196884687</v>
      </c>
      <c r="E27" s="122"/>
      <c r="F27" s="16"/>
      <c r="G27" s="7"/>
      <c r="S27" s="48"/>
      <c r="X27" s="118"/>
    </row>
    <row r="28" spans="2:24" ht="12" customHeight="1">
      <c r="B28" s="40"/>
      <c r="C28" s="121" t="s">
        <v>9</v>
      </c>
      <c r="D28" s="122">
        <v>6.246107766673586</v>
      </c>
      <c r="E28" s="122"/>
      <c r="F28" s="16"/>
      <c r="G28" s="7"/>
      <c r="S28" s="48"/>
      <c r="X28" s="118"/>
    </row>
    <row r="29" spans="2:24" ht="12" customHeight="1">
      <c r="B29" s="40"/>
      <c r="C29" s="121" t="s">
        <v>21</v>
      </c>
      <c r="D29" s="122">
        <v>6.111359278094717</v>
      </c>
      <c r="E29" s="122"/>
      <c r="F29" s="16"/>
      <c r="G29" s="7"/>
      <c r="S29" s="48"/>
      <c r="X29" s="118"/>
    </row>
    <row r="30" spans="2:24" ht="12" customHeight="1">
      <c r="B30" s="40"/>
      <c r="C30" s="121" t="s">
        <v>18</v>
      </c>
      <c r="D30" s="122">
        <v>5.940652789449975</v>
      </c>
      <c r="E30" s="122"/>
      <c r="F30" s="16"/>
      <c r="G30" s="7"/>
      <c r="S30" s="48"/>
      <c r="X30" s="118"/>
    </row>
    <row r="31" spans="2:24" ht="12" customHeight="1">
      <c r="B31" s="40"/>
      <c r="C31" s="121" t="s">
        <v>6</v>
      </c>
      <c r="D31" s="122">
        <v>5.863690796379268</v>
      </c>
      <c r="E31" s="122"/>
      <c r="F31" s="16"/>
      <c r="G31" s="7"/>
      <c r="S31" s="48"/>
      <c r="X31" s="118"/>
    </row>
    <row r="32" spans="2:24" ht="12" customHeight="1">
      <c r="B32" s="40"/>
      <c r="C32" s="121" t="s">
        <v>13</v>
      </c>
      <c r="D32" s="122">
        <v>5.731007199218533</v>
      </c>
      <c r="E32" s="122"/>
      <c r="F32" s="16"/>
      <c r="G32" s="7"/>
      <c r="S32" s="48"/>
      <c r="X32" s="118"/>
    </row>
    <row r="33" spans="2:24" ht="12" customHeight="1">
      <c r="B33" s="40"/>
      <c r="C33" s="121" t="s">
        <v>26</v>
      </c>
      <c r="D33" s="122">
        <v>5.05196113519174</v>
      </c>
      <c r="E33" s="122"/>
      <c r="F33" s="16"/>
      <c r="G33" s="7"/>
      <c r="S33" s="48"/>
      <c r="X33" s="118"/>
    </row>
    <row r="34" spans="2:24" ht="12" customHeight="1">
      <c r="B34" s="40"/>
      <c r="C34" s="121" t="s">
        <v>78</v>
      </c>
      <c r="D34" s="122">
        <v>5.0420169642052315</v>
      </c>
      <c r="E34" s="122"/>
      <c r="F34" s="16"/>
      <c r="G34" s="7"/>
      <c r="S34" s="48"/>
      <c r="X34" s="118"/>
    </row>
    <row r="35" spans="2:24" ht="12" customHeight="1">
      <c r="B35" s="40"/>
      <c r="C35" s="121" t="s">
        <v>111</v>
      </c>
      <c r="D35" s="122">
        <v>4.769659364080825</v>
      </c>
      <c r="E35" s="122"/>
      <c r="F35" s="16"/>
      <c r="G35" s="7"/>
      <c r="S35" s="48"/>
      <c r="X35" s="118"/>
    </row>
    <row r="36" spans="2:24" ht="12" customHeight="1">
      <c r="B36" s="40"/>
      <c r="C36" s="121" t="s">
        <v>15</v>
      </c>
      <c r="D36" s="122">
        <v>4.677066888441579</v>
      </c>
      <c r="E36" s="122"/>
      <c r="F36" s="16"/>
      <c r="G36" s="7"/>
      <c r="S36" s="48"/>
      <c r="X36" s="118"/>
    </row>
    <row r="37" spans="2:24" ht="12" customHeight="1">
      <c r="B37" s="40"/>
      <c r="C37" s="121" t="s">
        <v>10</v>
      </c>
      <c r="D37" s="122">
        <v>3.3941953514743903</v>
      </c>
      <c r="E37" s="122"/>
      <c r="F37" s="16"/>
      <c r="G37" s="7"/>
      <c r="S37" s="48"/>
      <c r="X37" s="118"/>
    </row>
    <row r="38" spans="2:24" ht="12" customHeight="1">
      <c r="B38" s="40"/>
      <c r="C38" s="123" t="s">
        <v>7</v>
      </c>
      <c r="D38" s="122">
        <v>2.4499245718973746</v>
      </c>
      <c r="E38" s="122"/>
      <c r="F38" s="16"/>
      <c r="G38" s="7"/>
      <c r="S38" s="48"/>
      <c r="X38" s="118"/>
    </row>
    <row r="39" spans="2:24" ht="12" customHeight="1">
      <c r="B39" s="40"/>
      <c r="C39" s="121" t="s">
        <v>24</v>
      </c>
      <c r="D39" s="122">
        <v>2.215938470969379</v>
      </c>
      <c r="E39" s="122"/>
      <c r="F39" s="16"/>
      <c r="G39" s="7"/>
      <c r="S39" s="48"/>
      <c r="X39" s="118"/>
    </row>
    <row r="40" spans="2:24" ht="12" customHeight="1">
      <c r="B40" s="40"/>
      <c r="C40" s="121"/>
      <c r="D40" s="122"/>
      <c r="G40" s="7"/>
      <c r="S40" s="48"/>
      <c r="X40" s="118"/>
    </row>
    <row r="41" spans="2:24" ht="12" customHeight="1">
      <c r="B41" s="7"/>
      <c r="C41" s="121" t="s">
        <v>29</v>
      </c>
      <c r="D41" s="122">
        <v>22.8389122398339</v>
      </c>
      <c r="E41" s="122"/>
      <c r="F41" s="7"/>
      <c r="G41" s="7"/>
      <c r="S41" s="48"/>
      <c r="X41" s="118"/>
    </row>
    <row r="42" spans="2:24" ht="12" customHeight="1">
      <c r="B42" s="7"/>
      <c r="C42" s="123" t="s">
        <v>77</v>
      </c>
      <c r="D42" s="122">
        <v>8.884746978426872</v>
      </c>
      <c r="E42" s="122"/>
      <c r="G42" s="7"/>
      <c r="S42" s="48"/>
      <c r="X42" s="118"/>
    </row>
    <row r="43" spans="3:24" ht="12" customHeight="1">
      <c r="C43" s="2" t="s">
        <v>87</v>
      </c>
      <c r="D43" s="122">
        <v>5.6128472063957995</v>
      </c>
      <c r="E43" s="122"/>
      <c r="F43" s="7"/>
      <c r="G43" s="7"/>
      <c r="S43" s="48"/>
      <c r="X43" s="118"/>
    </row>
    <row r="44" spans="3:24" ht="12" customHeight="1">
      <c r="C44" s="2" t="s">
        <v>30</v>
      </c>
      <c r="D44" s="122">
        <v>5.157475719366619</v>
      </c>
      <c r="E44" s="122"/>
      <c r="F44" s="7"/>
      <c r="G44" s="7"/>
      <c r="S44" s="48"/>
      <c r="X44" s="118"/>
    </row>
    <row r="45" spans="7:27" ht="12" customHeight="1">
      <c r="G45" s="7"/>
      <c r="V45" s="48"/>
      <c r="AA45" s="118" t="e">
        <f>+#REF!-'Table 1'!D20</f>
        <v>#REF!</v>
      </c>
    </row>
    <row r="46" spans="3:27" ht="12" customHeight="1">
      <c r="C46" s="338" t="s">
        <v>109</v>
      </c>
      <c r="V46" s="48"/>
      <c r="AA46" s="118" t="e">
        <f>+#REF!-'Table 1'!D23</f>
        <v>#REF!</v>
      </c>
    </row>
    <row r="47" spans="3:27" ht="12" customHeight="1">
      <c r="C47" s="2" t="s">
        <v>144</v>
      </c>
      <c r="G47" s="7"/>
      <c r="H47" s="7"/>
      <c r="I47" s="7"/>
      <c r="J47" s="7"/>
      <c r="K47" s="7"/>
      <c r="V47" s="48"/>
      <c r="AA47" s="118"/>
    </row>
    <row r="48" spans="3:27" ht="12" customHeight="1">
      <c r="C48" s="116" t="s">
        <v>147</v>
      </c>
      <c r="E48" s="122"/>
      <c r="F48" s="7"/>
      <c r="G48" s="1"/>
      <c r="H48" s="1"/>
      <c r="V48" s="48"/>
      <c r="AA48" s="118"/>
    </row>
    <row r="49" spans="22:27" ht="12" customHeight="1">
      <c r="V49" s="48"/>
      <c r="AA49" s="118"/>
    </row>
    <row r="50" spans="1:27" ht="12" customHeight="1">
      <c r="A50" s="33" t="s">
        <v>145</v>
      </c>
      <c r="B50" s="301" t="s">
        <v>146</v>
      </c>
      <c r="C50" s="1"/>
      <c r="D50" s="1"/>
      <c r="E50" s="1"/>
      <c r="F50" s="1"/>
      <c r="G50" s="1"/>
      <c r="H50" s="1"/>
      <c r="V50" s="48"/>
      <c r="AA50" s="118"/>
    </row>
    <row r="51" spans="22:27" ht="12" customHeight="1">
      <c r="V51" s="48"/>
      <c r="AA51" s="118"/>
    </row>
    <row r="52" spans="22:27" ht="12" customHeight="1">
      <c r="V52" s="48"/>
      <c r="AA52" s="118"/>
    </row>
    <row r="53" spans="22:27" ht="12" customHeight="1">
      <c r="V53" s="48"/>
      <c r="AA53" s="118"/>
    </row>
    <row r="54" spans="22:27" ht="12" customHeight="1">
      <c r="V54" s="48"/>
      <c r="AA54" s="118"/>
    </row>
    <row r="55" spans="22:27" ht="12" customHeight="1">
      <c r="V55" s="48"/>
      <c r="AA55" s="118"/>
    </row>
    <row r="56" spans="22:27" ht="12" customHeight="1">
      <c r="V56" s="48"/>
      <c r="AA56" s="118"/>
    </row>
    <row r="57" spans="22:27" ht="12" customHeight="1">
      <c r="V57" s="48"/>
      <c r="AA57" s="118"/>
    </row>
    <row r="58" spans="22:27" ht="12" customHeight="1">
      <c r="V58" s="48"/>
      <c r="AA58" s="118"/>
    </row>
    <row r="59" spans="22:27" ht="12" customHeight="1">
      <c r="V59" s="48"/>
      <c r="AA59" s="118"/>
    </row>
    <row r="60" spans="22:27" ht="12" customHeight="1">
      <c r="V60" s="48"/>
      <c r="AA60" s="118"/>
    </row>
    <row r="61" spans="22:27" ht="12" customHeight="1">
      <c r="V61" s="48"/>
      <c r="AA61" s="118"/>
    </row>
    <row r="62" spans="22:27" ht="12" customHeight="1">
      <c r="V62" s="48"/>
      <c r="AA62" s="118"/>
    </row>
    <row r="63" spans="22:27" ht="12" customHeight="1">
      <c r="V63" s="48"/>
      <c r="AA63" s="118"/>
    </row>
    <row r="64" spans="22:27" ht="12" customHeight="1">
      <c r="V64" s="48"/>
      <c r="AA64" s="118"/>
    </row>
    <row r="65" spans="22:27" ht="12" customHeight="1">
      <c r="V65" s="48"/>
      <c r="AA65" s="118"/>
    </row>
    <row r="66" spans="22:27" ht="12" customHeight="1">
      <c r="V66" s="48"/>
      <c r="AA66" s="118"/>
    </row>
    <row r="67" spans="22:27" ht="12" customHeight="1">
      <c r="V67" s="48"/>
      <c r="AA67" s="118"/>
    </row>
    <row r="68" spans="22:27" ht="12" customHeight="1">
      <c r="V68" s="48"/>
      <c r="AA68" s="118"/>
    </row>
    <row r="69" spans="22:27" ht="12" customHeight="1">
      <c r="V69" s="48"/>
      <c r="AA69" s="118"/>
    </row>
    <row r="70" spans="22:27" ht="12" customHeight="1">
      <c r="V70" s="48"/>
      <c r="AA70" s="118"/>
    </row>
    <row r="71" spans="22:27" ht="12" customHeight="1">
      <c r="V71" s="48"/>
      <c r="AA71" s="118"/>
    </row>
    <row r="72" spans="22:27" ht="12" customHeight="1">
      <c r="V72" s="48"/>
      <c r="AA72" s="118"/>
    </row>
    <row r="73" spans="22:27" ht="12" customHeight="1">
      <c r="V73" s="48"/>
      <c r="AA73" s="118"/>
    </row>
    <row r="74" spans="22:27" ht="12" customHeight="1">
      <c r="V74" s="48"/>
      <c r="AA74" s="118"/>
    </row>
    <row r="75" spans="22:27" ht="12" customHeight="1">
      <c r="V75" s="48"/>
      <c r="AA75" s="118"/>
    </row>
    <row r="76" spans="22:27" ht="12" customHeight="1">
      <c r="V76" s="48"/>
      <c r="AA76" s="118"/>
    </row>
    <row r="87" ht="68.7" customHeight="1"/>
  </sheetData>
  <hyperlinks>
    <hyperlink ref="B50" r:id="rId1" display="https://ec.europa.eu/eurostat/databrowser/bookmark/19bf7a45-5579-4837-8682-bc38057913a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462-A90E-47BE-ACC3-2F75EF76CB37}">
  <dimension ref="A1:V21"/>
  <sheetViews>
    <sheetView showGridLines="0" workbookViewId="0" topLeftCell="A1">
      <selection activeCell="A2" sqref="A2"/>
    </sheetView>
  </sheetViews>
  <sheetFormatPr defaultColWidth="9.28125" defaultRowHeight="15"/>
  <cols>
    <col min="1" max="2" width="9.7109375" style="289" customWidth="1"/>
    <col min="3" max="3" width="15.57421875" style="289" customWidth="1"/>
    <col min="4" max="4" width="14.28125" style="289" customWidth="1"/>
    <col min="5" max="5" width="10.421875" style="289" bestFit="1" customWidth="1"/>
    <col min="6" max="6" width="9.28125" style="289" customWidth="1"/>
    <col min="7" max="7" width="11.28125" style="289" customWidth="1"/>
    <col min="8" max="16384" width="9.28125" style="289" customWidth="1"/>
  </cols>
  <sheetData>
    <row r="1" ht="12">
      <c r="A1" s="288"/>
    </row>
    <row r="2" ht="12"/>
    <row r="3" ht="12">
      <c r="C3" s="290" t="s">
        <v>57</v>
      </c>
    </row>
    <row r="4" ht="12">
      <c r="C4" s="291" t="s">
        <v>58</v>
      </c>
    </row>
    <row r="5" ht="12"/>
    <row r="6" ht="15.75">
      <c r="C6" s="320" t="s">
        <v>102</v>
      </c>
    </row>
    <row r="7" ht="12.75">
      <c r="C7" s="8" t="s">
        <v>103</v>
      </c>
    </row>
    <row r="8" ht="12"/>
    <row r="9" spans="21:22" ht="12">
      <c r="U9" s="292"/>
      <c r="V9" s="292"/>
    </row>
    <row r="10" spans="4:22" ht="12">
      <c r="D10" s="293" t="s">
        <v>104</v>
      </c>
      <c r="E10" s="293" t="s">
        <v>105</v>
      </c>
      <c r="G10" s="294">
        <f>SUM(G11:H14)</f>
        <v>3349862</v>
      </c>
      <c r="H10" s="295"/>
      <c r="U10" s="292"/>
      <c r="V10" s="292"/>
    </row>
    <row r="11" spans="3:22" ht="12" customHeight="1">
      <c r="C11" s="296" t="s">
        <v>47</v>
      </c>
      <c r="D11" s="292">
        <f aca="true" t="shared" si="0" ref="D11:E14">J11</f>
        <v>10.814654454422302</v>
      </c>
      <c r="E11" s="292">
        <f t="shared" si="0"/>
        <v>15.728797186272152</v>
      </c>
      <c r="F11" s="292"/>
      <c r="G11" s="294">
        <v>362276</v>
      </c>
      <c r="H11" s="294">
        <v>526893</v>
      </c>
      <c r="I11" s="297"/>
      <c r="J11" s="298">
        <f>(G11*100)/G10</f>
        <v>10.814654454422302</v>
      </c>
      <c r="K11" s="298">
        <f>(H11*100)/G10</f>
        <v>15.728797186272152</v>
      </c>
      <c r="U11" s="292"/>
      <c r="V11" s="292"/>
    </row>
    <row r="12" spans="3:22" ht="12" customHeight="1">
      <c r="C12" s="296" t="s">
        <v>2</v>
      </c>
      <c r="D12" s="292">
        <f t="shared" si="0"/>
        <v>6.631765726468732</v>
      </c>
      <c r="E12" s="292">
        <f t="shared" si="0"/>
        <v>6.745949534637546</v>
      </c>
      <c r="F12" s="292"/>
      <c r="G12" s="294">
        <v>222155</v>
      </c>
      <c r="H12" s="294">
        <v>225980</v>
      </c>
      <c r="I12" s="297"/>
      <c r="J12" s="298">
        <f>(G12*100)/G10</f>
        <v>6.631765726468732</v>
      </c>
      <c r="K12" s="298">
        <f>(H12*100)/G10</f>
        <v>6.745949534637546</v>
      </c>
      <c r="U12" s="292"/>
      <c r="V12" s="292"/>
    </row>
    <row r="13" spans="3:11" ht="12" customHeight="1">
      <c r="C13" s="296" t="s">
        <v>106</v>
      </c>
      <c r="D13" s="292">
        <f t="shared" si="0"/>
        <v>25.293668813819792</v>
      </c>
      <c r="E13" s="292">
        <f t="shared" si="0"/>
        <v>10.35299364570839</v>
      </c>
      <c r="F13" s="292"/>
      <c r="G13" s="294">
        <v>847303</v>
      </c>
      <c r="H13" s="294">
        <v>346811</v>
      </c>
      <c r="I13" s="297"/>
      <c r="J13" s="298">
        <f>(G13*100)/G10</f>
        <v>25.293668813819792</v>
      </c>
      <c r="K13" s="298">
        <f>(H13*100)/G10</f>
        <v>10.35299364570839</v>
      </c>
    </row>
    <row r="14" spans="3:11" ht="12" customHeight="1">
      <c r="C14" s="296" t="s">
        <v>46</v>
      </c>
      <c r="D14" s="292">
        <f t="shared" si="0"/>
        <v>13.57348451966081</v>
      </c>
      <c r="E14" s="292">
        <f t="shared" si="0"/>
        <v>10.858686119010276</v>
      </c>
      <c r="F14" s="292"/>
      <c r="G14" s="294">
        <v>454693</v>
      </c>
      <c r="H14" s="294">
        <v>363751</v>
      </c>
      <c r="I14" s="297"/>
      <c r="J14" s="298">
        <f>(G14*100)/G10</f>
        <v>13.57348451966081</v>
      </c>
      <c r="K14" s="298">
        <f>(H14*100)/G10</f>
        <v>10.858686119010276</v>
      </c>
    </row>
    <row r="15" ht="12">
      <c r="C15" s="296"/>
    </row>
    <row r="16" spans="3:16" ht="12" customHeight="1">
      <c r="C16" s="347" t="s">
        <v>129</v>
      </c>
      <c r="D16" s="347"/>
      <c r="E16" s="347"/>
      <c r="F16" s="347"/>
      <c r="G16" s="347"/>
      <c r="H16" s="347"/>
      <c r="I16" s="347"/>
      <c r="J16" s="347"/>
      <c r="K16" s="347"/>
      <c r="L16" s="348"/>
      <c r="M16" s="348"/>
      <c r="N16" s="348"/>
      <c r="O16" s="348"/>
      <c r="P16" s="348"/>
    </row>
    <row r="17" spans="3:11" ht="13.5" customHeight="1">
      <c r="C17" s="347" t="s">
        <v>113</v>
      </c>
      <c r="D17" s="347"/>
      <c r="E17" s="347"/>
      <c r="F17" s="347"/>
      <c r="G17" s="347"/>
      <c r="H17" s="347"/>
      <c r="I17" s="347"/>
      <c r="J17" s="347"/>
      <c r="K17" s="347"/>
    </row>
    <row r="18" ht="12">
      <c r="C18" s="299" t="s">
        <v>107</v>
      </c>
    </row>
    <row r="19" ht="12"/>
    <row r="20" ht="12">
      <c r="A20" s="300" t="s">
        <v>59</v>
      </c>
    </row>
    <row r="21" ht="15">
      <c r="A21" s="301" t="s">
        <v>130</v>
      </c>
    </row>
  </sheetData>
  <mergeCells count="3">
    <mergeCell ref="C16:K16"/>
    <mergeCell ref="L16:P16"/>
    <mergeCell ref="C17:K17"/>
  </mergeCells>
  <hyperlinks>
    <hyperlink ref="A21" r:id="rId1" display="https://ec.europa.eu/eurostat/databrowser/bookmark/b6faaf9c-285c-4440-95a4-0581068369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6"/>
  <sheetViews>
    <sheetView showGridLines="0" workbookViewId="0" topLeftCell="A1">
      <selection activeCell="A8" sqref="A8"/>
    </sheetView>
  </sheetViews>
  <sheetFormatPr defaultColWidth="9.28125" defaultRowHeight="12" customHeight="1"/>
  <cols>
    <col min="1" max="2" width="9.7109375" style="2" customWidth="1"/>
    <col min="3" max="3" width="23.00390625" style="2" customWidth="1"/>
    <col min="4" max="7" width="10.7109375" style="2" customWidth="1"/>
    <col min="8" max="15" width="9.57421875" style="2" customWidth="1"/>
    <col min="16" max="16384" width="9.28125" style="2" customWidth="1"/>
  </cols>
  <sheetData>
    <row r="1" spans="1:15" ht="12" customHeight="1">
      <c r="A1" s="1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</row>
    <row r="3" ht="12" customHeight="1">
      <c r="C3" s="4" t="s">
        <v>57</v>
      </c>
    </row>
    <row r="4" ht="12" customHeight="1">
      <c r="C4" s="5" t="s">
        <v>58</v>
      </c>
    </row>
    <row r="6" ht="12.75">
      <c r="C6" s="42" t="s">
        <v>138</v>
      </c>
    </row>
    <row r="7" ht="12" customHeight="1">
      <c r="C7" s="8" t="s">
        <v>81</v>
      </c>
    </row>
    <row r="8" spans="2:6" ht="12" customHeight="1">
      <c r="B8" s="10"/>
      <c r="C8" s="50"/>
      <c r="D8" s="10"/>
      <c r="E8" s="10"/>
      <c r="F8" s="10"/>
    </row>
    <row r="9" spans="2:13" ht="12" customHeight="1">
      <c r="B9" s="10"/>
      <c r="C9" s="10"/>
      <c r="D9" s="10"/>
      <c r="E9" s="10"/>
      <c r="F9" s="20"/>
      <c r="J9" s="33"/>
      <c r="K9" s="33"/>
      <c r="L9" s="33"/>
      <c r="M9" s="33"/>
    </row>
    <row r="10" spans="2:13" ht="12" customHeight="1">
      <c r="B10" s="10"/>
      <c r="C10" s="126"/>
      <c r="D10" s="127">
        <v>2020</v>
      </c>
      <c r="E10" s="127">
        <v>2021</v>
      </c>
      <c r="F10" s="127">
        <v>2022</v>
      </c>
      <c r="J10" s="128"/>
      <c r="K10" s="129"/>
      <c r="L10" s="33"/>
      <c r="M10" s="33"/>
    </row>
    <row r="11" spans="2:13" ht="12" customHeight="1">
      <c r="B11" s="10"/>
      <c r="C11" s="99" t="s">
        <v>32</v>
      </c>
      <c r="D11" s="17">
        <v>602.125</v>
      </c>
      <c r="E11" s="17">
        <v>873.708</v>
      </c>
      <c r="F11" s="17">
        <v>374.412</v>
      </c>
      <c r="H11" s="16"/>
      <c r="J11" s="128"/>
      <c r="K11" s="130"/>
      <c r="L11" s="332"/>
      <c r="M11" s="131"/>
    </row>
    <row r="12" spans="2:13" ht="12" customHeight="1">
      <c r="B12" s="10"/>
      <c r="C12" s="99" t="s">
        <v>43</v>
      </c>
      <c r="D12" s="17">
        <v>63.548</v>
      </c>
      <c r="E12" s="17">
        <v>148.875</v>
      </c>
      <c r="F12" s="17">
        <v>309.854</v>
      </c>
      <c r="H12" s="16"/>
      <c r="J12" s="128"/>
      <c r="K12" s="130"/>
      <c r="L12" s="332"/>
      <c r="M12" s="131"/>
    </row>
    <row r="13" spans="2:13" ht="12" customHeight="1">
      <c r="B13" s="10"/>
      <c r="C13" s="99" t="s">
        <v>31</v>
      </c>
      <c r="D13" s="17">
        <v>78.691</v>
      </c>
      <c r="E13" s="17">
        <v>108.016</v>
      </c>
      <c r="F13" s="17">
        <v>183.237</v>
      </c>
      <c r="H13" s="16"/>
      <c r="J13" s="128"/>
      <c r="K13" s="130"/>
      <c r="L13" s="332"/>
      <c r="M13" s="131"/>
    </row>
    <row r="14" spans="2:23" ht="12" customHeight="1">
      <c r="B14" s="10"/>
      <c r="C14" s="133" t="s">
        <v>33</v>
      </c>
      <c r="D14" s="17">
        <v>124.238</v>
      </c>
      <c r="E14" s="17">
        <v>149.97</v>
      </c>
      <c r="F14" s="17">
        <v>164.761</v>
      </c>
      <c r="H14" s="16"/>
      <c r="J14" s="128"/>
      <c r="K14" s="130"/>
      <c r="L14" s="332"/>
      <c r="M14" s="131"/>
      <c r="W14" s="16"/>
    </row>
    <row r="15" spans="2:23" ht="12.75">
      <c r="B15" s="10"/>
      <c r="C15" s="99" t="s">
        <v>52</v>
      </c>
      <c r="D15" s="17">
        <v>73.081</v>
      </c>
      <c r="E15" s="17">
        <v>64.144</v>
      </c>
      <c r="F15" s="17">
        <v>143.365</v>
      </c>
      <c r="H15" s="16"/>
      <c r="J15" s="128"/>
      <c r="K15" s="130"/>
      <c r="L15" s="332"/>
      <c r="M15" s="131"/>
      <c r="W15" s="16"/>
    </row>
    <row r="16" spans="2:23" ht="12" customHeight="1">
      <c r="B16" s="10"/>
      <c r="C16" s="99" t="s">
        <v>114</v>
      </c>
      <c r="D16" s="17">
        <v>59.041</v>
      </c>
      <c r="E16" s="17">
        <v>66.85</v>
      </c>
      <c r="F16" s="17">
        <v>113.914</v>
      </c>
      <c r="H16" s="16"/>
      <c r="J16" s="128"/>
      <c r="K16" s="130"/>
      <c r="L16" s="332"/>
      <c r="M16" s="131"/>
      <c r="W16" s="16"/>
    </row>
    <row r="17" spans="2:23" ht="12" customHeight="1">
      <c r="B17" s="10"/>
      <c r="C17" s="99" t="s">
        <v>49</v>
      </c>
      <c r="D17" s="17">
        <v>61.019</v>
      </c>
      <c r="E17" s="17">
        <v>82.853</v>
      </c>
      <c r="F17" s="17">
        <v>112.197</v>
      </c>
      <c r="H17" s="16"/>
      <c r="J17" s="128"/>
      <c r="K17" s="130"/>
      <c r="L17" s="332"/>
      <c r="M17" s="131"/>
      <c r="W17" s="16"/>
    </row>
    <row r="18" spans="2:23" ht="12" customHeight="1">
      <c r="B18" s="10"/>
      <c r="C18" s="284" t="s">
        <v>37</v>
      </c>
      <c r="D18" s="17">
        <v>72.706</v>
      </c>
      <c r="E18" s="17">
        <v>70.891</v>
      </c>
      <c r="F18" s="17">
        <v>104.822</v>
      </c>
      <c r="H18" s="16"/>
      <c r="J18" s="128"/>
      <c r="K18" s="130"/>
      <c r="L18" s="332"/>
      <c r="M18" s="131"/>
      <c r="W18" s="16"/>
    </row>
    <row r="19" spans="2:23" ht="12" customHeight="1">
      <c r="B19" s="10"/>
      <c r="C19" s="99" t="s">
        <v>55</v>
      </c>
      <c r="D19" s="17">
        <v>44.15</v>
      </c>
      <c r="E19" s="17">
        <v>50.184</v>
      </c>
      <c r="F19" s="17">
        <v>92.539</v>
      </c>
      <c r="H19" s="16"/>
      <c r="J19" s="128"/>
      <c r="K19" s="130"/>
      <c r="L19" s="332"/>
      <c r="M19" s="134"/>
      <c r="W19" s="16"/>
    </row>
    <row r="20" spans="2:23" ht="12" customHeight="1">
      <c r="B20" s="10"/>
      <c r="C20" s="99" t="s">
        <v>116</v>
      </c>
      <c r="D20" s="17">
        <v>59.912</v>
      </c>
      <c r="E20" s="17">
        <v>64.131</v>
      </c>
      <c r="F20" s="17">
        <v>81.262</v>
      </c>
      <c r="H20" s="16"/>
      <c r="I20" s="130"/>
      <c r="J20" s="128"/>
      <c r="K20" s="134"/>
      <c r="L20" s="332"/>
      <c r="M20" s="135"/>
      <c r="Q20" s="284"/>
      <c r="W20" s="16"/>
    </row>
    <row r="21" spans="2:23" ht="12" customHeight="1">
      <c r="B21" s="10"/>
      <c r="C21" s="99"/>
      <c r="D21" s="17"/>
      <c r="E21" s="17"/>
      <c r="F21" s="17"/>
      <c r="H21" s="128"/>
      <c r="I21" s="130"/>
      <c r="J21" s="128"/>
      <c r="K21" s="134"/>
      <c r="L21" s="130"/>
      <c r="M21" s="135"/>
      <c r="Q21" s="16"/>
      <c r="W21" s="16"/>
    </row>
    <row r="22" spans="2:23" ht="15" customHeight="1">
      <c r="B22" s="10"/>
      <c r="C22" s="322" t="s">
        <v>115</v>
      </c>
      <c r="D22" s="322"/>
      <c r="E22" s="322"/>
      <c r="F22" s="323"/>
      <c r="G22" s="324"/>
      <c r="H22" s="325"/>
      <c r="I22" s="326"/>
      <c r="J22" s="322"/>
      <c r="K22" s="322"/>
      <c r="L22" s="322"/>
      <c r="M22" s="322"/>
      <c r="N22" s="322"/>
      <c r="O22" s="322"/>
      <c r="W22" s="16"/>
    </row>
    <row r="23" spans="3:23" ht="12" customHeight="1">
      <c r="C23" s="327" t="s">
        <v>101</v>
      </c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W23" s="16"/>
    </row>
    <row r="24" ht="12" customHeight="1">
      <c r="W24" s="16"/>
    </row>
    <row r="25" ht="12" customHeight="1">
      <c r="A25" s="25" t="s">
        <v>59</v>
      </c>
    </row>
    <row r="26" spans="1:3" ht="12" customHeight="1">
      <c r="A26" s="59" t="s">
        <v>97</v>
      </c>
      <c r="C26" s="40"/>
    </row>
    <row r="66" ht="54.3" customHeight="1"/>
  </sheetData>
  <hyperlinks>
    <hyperlink ref="A26" r:id="rId1" display="https://ec.europa.eu/eurostat/databrowser/bookmark/bcfa1528-242b-4756-8607-1d783c5acc4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83"/>
  <sheetViews>
    <sheetView showGridLines="0" workbookViewId="0" topLeftCell="A1">
      <selection activeCell="A5" sqref="A5"/>
    </sheetView>
  </sheetViews>
  <sheetFormatPr defaultColWidth="9.28125" defaultRowHeight="15"/>
  <cols>
    <col min="1" max="2" width="9.7109375" style="2" customWidth="1"/>
    <col min="3" max="3" width="24.7109375" style="8" customWidth="1"/>
    <col min="4" max="4" width="8.7109375" style="137" customWidth="1"/>
    <col min="5" max="5" width="4.7109375" style="137" customWidth="1"/>
    <col min="6" max="6" width="24.7109375" style="2" customWidth="1"/>
    <col min="7" max="7" width="8.7109375" style="137" customWidth="1"/>
    <col min="8" max="8" width="4.7109375" style="137" customWidth="1"/>
    <col min="9" max="9" width="24.7109375" style="2" customWidth="1"/>
    <col min="10" max="10" width="8.7109375" style="137" customWidth="1"/>
    <col min="11" max="11" width="4.7109375" style="137" customWidth="1"/>
    <col min="12" max="12" width="25.28125" style="2" customWidth="1"/>
    <col min="13" max="13" width="8.7109375" style="137" customWidth="1"/>
    <col min="14" max="14" width="4.7109375" style="137" customWidth="1"/>
    <col min="15" max="16384" width="9.28125" style="2" customWidth="1"/>
  </cols>
  <sheetData>
    <row r="3" ht="12" customHeight="1">
      <c r="C3" s="136" t="s">
        <v>57</v>
      </c>
    </row>
    <row r="4" ht="12" customHeight="1">
      <c r="C4" s="138" t="s">
        <v>58</v>
      </c>
    </row>
    <row r="5" ht="12" customHeight="1">
      <c r="C5" s="42"/>
    </row>
    <row r="6" spans="3:5" ht="14.55" customHeight="1">
      <c r="C6" s="42" t="s">
        <v>139</v>
      </c>
      <c r="D6" s="139"/>
      <c r="E6" s="139"/>
    </row>
    <row r="7" spans="3:5" ht="12" customHeight="1">
      <c r="C7" s="42"/>
      <c r="D7" s="139"/>
      <c r="E7" s="139"/>
    </row>
    <row r="8" spans="3:5" ht="12" customHeight="1">
      <c r="C8" s="42"/>
      <c r="D8" s="139"/>
      <c r="E8" s="139"/>
    </row>
    <row r="9" spans="3:5" ht="12" customHeight="1">
      <c r="C9" s="42"/>
      <c r="D9" s="139"/>
      <c r="E9" s="139"/>
    </row>
    <row r="10" spans="2:14" ht="12" customHeight="1">
      <c r="B10" s="120"/>
      <c r="C10" s="355" t="s">
        <v>6</v>
      </c>
      <c r="D10" s="355"/>
      <c r="E10" s="355"/>
      <c r="F10" s="356" t="s">
        <v>7</v>
      </c>
      <c r="G10" s="355"/>
      <c r="H10" s="357"/>
      <c r="I10" s="355" t="s">
        <v>78</v>
      </c>
      <c r="J10" s="355"/>
      <c r="K10" s="357"/>
      <c r="L10" s="355" t="s">
        <v>8</v>
      </c>
      <c r="M10" s="355"/>
      <c r="N10" s="355"/>
    </row>
    <row r="11" spans="2:14" ht="12" customHeight="1">
      <c r="B11" s="7"/>
      <c r="C11" s="140" t="s">
        <v>70</v>
      </c>
      <c r="D11" s="141" t="s">
        <v>83</v>
      </c>
      <c r="E11" s="142" t="s">
        <v>5</v>
      </c>
      <c r="F11" s="143" t="s">
        <v>70</v>
      </c>
      <c r="G11" s="141" t="s">
        <v>83</v>
      </c>
      <c r="H11" s="144" t="s">
        <v>5</v>
      </c>
      <c r="I11" s="140" t="s">
        <v>70</v>
      </c>
      <c r="J11" s="141" t="s">
        <v>83</v>
      </c>
      <c r="K11" s="145" t="s">
        <v>5</v>
      </c>
      <c r="L11" s="140" t="s">
        <v>70</v>
      </c>
      <c r="M11" s="141" t="s">
        <v>83</v>
      </c>
      <c r="N11" s="142" t="s">
        <v>5</v>
      </c>
    </row>
    <row r="12" spans="2:14" ht="12" customHeight="1">
      <c r="B12" s="7"/>
      <c r="C12" s="146" t="s">
        <v>33</v>
      </c>
      <c r="D12" s="147">
        <v>6756</v>
      </c>
      <c r="E12" s="148">
        <v>9.85960713347538</v>
      </c>
      <c r="F12" s="149" t="s">
        <v>114</v>
      </c>
      <c r="G12" s="150">
        <v>4205</v>
      </c>
      <c r="H12" s="151">
        <v>26.548393206641833</v>
      </c>
      <c r="I12" s="152" t="s">
        <v>32</v>
      </c>
      <c r="J12" s="150">
        <v>19148</v>
      </c>
      <c r="K12" s="151">
        <v>35.585125164935235</v>
      </c>
      <c r="L12" s="152" t="s">
        <v>31</v>
      </c>
      <c r="M12" s="150">
        <v>5684</v>
      </c>
      <c r="N12" s="148">
        <v>14.046012800553537</v>
      </c>
    </row>
    <row r="13" spans="2:14" ht="12" customHeight="1">
      <c r="B13" s="7"/>
      <c r="C13" s="50" t="s">
        <v>114</v>
      </c>
      <c r="D13" s="147">
        <v>3993</v>
      </c>
      <c r="E13" s="148">
        <v>5.82732553048656</v>
      </c>
      <c r="F13" s="153" t="s">
        <v>49</v>
      </c>
      <c r="G13" s="147">
        <v>3926</v>
      </c>
      <c r="H13" s="151">
        <v>24.786918366058465</v>
      </c>
      <c r="I13" s="146" t="s">
        <v>49</v>
      </c>
      <c r="J13" s="147">
        <v>3072</v>
      </c>
      <c r="K13" s="151">
        <v>5.709082123808285</v>
      </c>
      <c r="L13" s="146" t="s">
        <v>50</v>
      </c>
      <c r="M13" s="147">
        <v>4689</v>
      </c>
      <c r="N13" s="148">
        <v>11.587219215657202</v>
      </c>
    </row>
    <row r="14" spans="2:14" ht="12" customHeight="1">
      <c r="B14" s="7"/>
      <c r="C14" s="146" t="s">
        <v>31</v>
      </c>
      <c r="D14" s="147">
        <v>3794</v>
      </c>
      <c r="E14" s="148">
        <v>5.536907854411722</v>
      </c>
      <c r="F14" s="153" t="s">
        <v>32</v>
      </c>
      <c r="G14" s="147">
        <v>1054</v>
      </c>
      <c r="H14" s="151">
        <v>6.6544605088705095</v>
      </c>
      <c r="I14" s="146" t="s">
        <v>54</v>
      </c>
      <c r="J14" s="147">
        <v>3051</v>
      </c>
      <c r="K14" s="151">
        <v>5.670055195227564</v>
      </c>
      <c r="L14" s="146" t="s">
        <v>32</v>
      </c>
      <c r="M14" s="147">
        <v>2903</v>
      </c>
      <c r="N14" s="148">
        <v>7.173746509501569</v>
      </c>
    </row>
    <row r="15" spans="2:14" ht="12" customHeight="1">
      <c r="B15" s="7"/>
      <c r="C15" s="50" t="s">
        <v>55</v>
      </c>
      <c r="D15" s="125">
        <v>3730</v>
      </c>
      <c r="E15" s="148">
        <v>5.4435071947695635</v>
      </c>
      <c r="F15" s="153" t="s">
        <v>51</v>
      </c>
      <c r="G15" s="147">
        <v>839</v>
      </c>
      <c r="H15" s="151">
        <v>5.297051581539239</v>
      </c>
      <c r="I15" s="146" t="s">
        <v>31</v>
      </c>
      <c r="J15" s="147">
        <v>2672</v>
      </c>
      <c r="K15" s="151">
        <v>4.965712055604081</v>
      </c>
      <c r="L15" s="146" t="s">
        <v>74</v>
      </c>
      <c r="M15" s="147">
        <v>2540</v>
      </c>
      <c r="N15" s="148">
        <v>6.27671930214743</v>
      </c>
    </row>
    <row r="16" spans="2:14" ht="12" customHeight="1">
      <c r="B16" s="7"/>
      <c r="C16" s="50" t="s">
        <v>52</v>
      </c>
      <c r="D16" s="125">
        <v>2981</v>
      </c>
      <c r="E16" s="148">
        <v>4.350427599894925</v>
      </c>
      <c r="F16" s="153" t="s">
        <v>93</v>
      </c>
      <c r="G16" s="147">
        <v>465</v>
      </c>
      <c r="H16" s="151">
        <v>2.9357914009722834</v>
      </c>
      <c r="I16" s="146" t="s">
        <v>50</v>
      </c>
      <c r="J16" s="147">
        <v>2513</v>
      </c>
      <c r="K16" s="151">
        <v>4.67022245349291</v>
      </c>
      <c r="L16" s="146" t="s">
        <v>117</v>
      </c>
      <c r="M16" s="147">
        <v>2128</v>
      </c>
      <c r="N16" s="148">
        <v>5.258605777547137</v>
      </c>
    </row>
    <row r="17" spans="1:14" ht="12" customHeight="1">
      <c r="A17" s="44"/>
      <c r="B17" s="7"/>
      <c r="C17" s="154" t="s">
        <v>65</v>
      </c>
      <c r="D17" s="155">
        <v>47268</v>
      </c>
      <c r="E17" s="156">
        <v>68.98222468696186</v>
      </c>
      <c r="F17" s="157" t="s">
        <v>65</v>
      </c>
      <c r="G17" s="155">
        <v>5350</v>
      </c>
      <c r="H17" s="158">
        <v>33.777384935917674</v>
      </c>
      <c r="I17" s="154" t="s">
        <v>65</v>
      </c>
      <c r="J17" s="155">
        <v>23353</v>
      </c>
      <c r="K17" s="158">
        <v>43.399803006931926</v>
      </c>
      <c r="L17" s="154" t="s">
        <v>65</v>
      </c>
      <c r="M17" s="155">
        <v>22523</v>
      </c>
      <c r="N17" s="156">
        <v>55.657696394593124</v>
      </c>
    </row>
    <row r="18" spans="2:14" ht="12" customHeight="1">
      <c r="B18" s="7"/>
      <c r="C18" s="349" t="s">
        <v>38</v>
      </c>
      <c r="D18" s="349"/>
      <c r="E18" s="349"/>
      <c r="F18" s="350" t="s">
        <v>9</v>
      </c>
      <c r="G18" s="349"/>
      <c r="H18" s="349"/>
      <c r="I18" s="350" t="s">
        <v>110</v>
      </c>
      <c r="J18" s="349"/>
      <c r="K18" s="351"/>
      <c r="L18" s="349" t="s">
        <v>10</v>
      </c>
      <c r="M18" s="349"/>
      <c r="N18" s="349"/>
    </row>
    <row r="19" spans="2:14" ht="12" customHeight="1">
      <c r="B19" s="7"/>
      <c r="C19" s="159" t="s">
        <v>70</v>
      </c>
      <c r="D19" s="141" t="s">
        <v>83</v>
      </c>
      <c r="E19" s="160" t="s">
        <v>5</v>
      </c>
      <c r="F19" s="143" t="s">
        <v>70</v>
      </c>
      <c r="G19" s="141" t="s">
        <v>83</v>
      </c>
      <c r="H19" s="144" t="s">
        <v>5</v>
      </c>
      <c r="I19" s="140" t="s">
        <v>70</v>
      </c>
      <c r="J19" s="141" t="s">
        <v>83</v>
      </c>
      <c r="K19" s="145" t="s">
        <v>5</v>
      </c>
      <c r="L19" s="159" t="s">
        <v>70</v>
      </c>
      <c r="M19" s="141" t="s">
        <v>83</v>
      </c>
      <c r="N19" s="160" t="s">
        <v>5</v>
      </c>
    </row>
    <row r="20" spans="2:14" ht="12" customHeight="1">
      <c r="B20" s="7"/>
      <c r="C20" s="152" t="s">
        <v>52</v>
      </c>
      <c r="D20" s="150">
        <v>91703</v>
      </c>
      <c r="E20" s="148">
        <v>17.023334385267965</v>
      </c>
      <c r="F20" s="149" t="s">
        <v>32</v>
      </c>
      <c r="G20" s="150">
        <v>3754</v>
      </c>
      <c r="H20" s="151">
        <v>44.55786350148368</v>
      </c>
      <c r="I20" s="152" t="s">
        <v>31</v>
      </c>
      <c r="J20" s="150">
        <v>18436</v>
      </c>
      <c r="K20" s="151">
        <v>21.488932663504016</v>
      </c>
      <c r="L20" s="152" t="s">
        <v>35</v>
      </c>
      <c r="M20" s="150">
        <v>14313</v>
      </c>
      <c r="N20" s="148">
        <v>40.442485377638384</v>
      </c>
    </row>
    <row r="21" spans="2:14" ht="12" customHeight="1">
      <c r="B21" s="7"/>
      <c r="C21" s="146" t="s">
        <v>55</v>
      </c>
      <c r="D21" s="147">
        <v>54269</v>
      </c>
      <c r="E21" s="148">
        <v>10.07425420928549</v>
      </c>
      <c r="F21" s="153" t="s">
        <v>49</v>
      </c>
      <c r="G21" s="147">
        <v>1399</v>
      </c>
      <c r="H21" s="151">
        <v>16.6053412462908</v>
      </c>
      <c r="I21" s="146" t="s">
        <v>37</v>
      </c>
      <c r="J21" s="147">
        <v>17531</v>
      </c>
      <c r="K21" s="151">
        <v>20.434068047509705</v>
      </c>
      <c r="L21" s="146" t="s">
        <v>74</v>
      </c>
      <c r="M21" s="147">
        <v>2561</v>
      </c>
      <c r="N21" s="148">
        <v>7.236303014890791</v>
      </c>
    </row>
    <row r="22" spans="2:14" ht="12" customHeight="1">
      <c r="B22" s="7"/>
      <c r="C22" s="146" t="s">
        <v>44</v>
      </c>
      <c r="D22" s="147">
        <v>37053</v>
      </c>
      <c r="E22" s="148">
        <v>6.878353041638048</v>
      </c>
      <c r="F22" s="153" t="s">
        <v>31</v>
      </c>
      <c r="G22" s="147">
        <v>379</v>
      </c>
      <c r="H22" s="151">
        <v>4.498516320474778</v>
      </c>
      <c r="I22" s="146" t="s">
        <v>74</v>
      </c>
      <c r="J22" s="147">
        <v>4950</v>
      </c>
      <c r="K22" s="151">
        <v>5.769701490797618</v>
      </c>
      <c r="L22" s="146" t="s">
        <v>49</v>
      </c>
      <c r="M22" s="147">
        <v>1817</v>
      </c>
      <c r="N22" s="148">
        <v>5.134073634539855</v>
      </c>
    </row>
    <row r="23" spans="2:14" ht="12" customHeight="1">
      <c r="B23" s="7"/>
      <c r="C23" s="146" t="s">
        <v>31</v>
      </c>
      <c r="D23" s="147">
        <v>35811</v>
      </c>
      <c r="E23" s="148">
        <v>6.647793721806606</v>
      </c>
      <c r="F23" s="153" t="s">
        <v>43</v>
      </c>
      <c r="G23" s="147">
        <v>328</v>
      </c>
      <c r="H23" s="151">
        <v>3.8931750741839766</v>
      </c>
      <c r="I23" s="146" t="s">
        <v>50</v>
      </c>
      <c r="J23" s="147">
        <v>3831</v>
      </c>
      <c r="K23" s="151">
        <v>4.465399274999126</v>
      </c>
      <c r="L23" s="146" t="s">
        <v>34</v>
      </c>
      <c r="M23" s="147">
        <v>1597</v>
      </c>
      <c r="N23" s="148">
        <v>4.5124466672317824</v>
      </c>
    </row>
    <row r="24" spans="2:14" ht="12" customHeight="1">
      <c r="B24" s="7"/>
      <c r="C24" s="146" t="s">
        <v>114</v>
      </c>
      <c r="D24" s="147">
        <v>31487</v>
      </c>
      <c r="E24" s="148">
        <v>5.84510571943047</v>
      </c>
      <c r="F24" s="153" t="s">
        <v>114</v>
      </c>
      <c r="G24" s="147">
        <v>258</v>
      </c>
      <c r="H24" s="151">
        <v>3.0623145400593472</v>
      </c>
      <c r="I24" s="146" t="s">
        <v>118</v>
      </c>
      <c r="J24" s="147">
        <v>2879</v>
      </c>
      <c r="K24" s="151">
        <v>3.3557516347487555</v>
      </c>
      <c r="L24" s="146" t="s">
        <v>39</v>
      </c>
      <c r="M24" s="147">
        <v>1499</v>
      </c>
      <c r="N24" s="148">
        <v>4.235540109067277</v>
      </c>
    </row>
    <row r="25" spans="2:14" ht="12" customHeight="1">
      <c r="B25" s="7"/>
      <c r="C25" s="154" t="s">
        <v>65</v>
      </c>
      <c r="D25" s="155">
        <v>288367</v>
      </c>
      <c r="E25" s="156">
        <v>53.53115892257142</v>
      </c>
      <c r="F25" s="157" t="s">
        <v>65</v>
      </c>
      <c r="G25" s="155">
        <v>2307</v>
      </c>
      <c r="H25" s="158">
        <v>27.382789317507417</v>
      </c>
      <c r="I25" s="154" t="s">
        <v>65</v>
      </c>
      <c r="J25" s="155">
        <v>38166</v>
      </c>
      <c r="K25" s="158">
        <v>44.48614688844078</v>
      </c>
      <c r="L25" s="154" t="s">
        <v>65</v>
      </c>
      <c r="M25" s="155">
        <v>13604</v>
      </c>
      <c r="N25" s="156">
        <v>38.43915119663191</v>
      </c>
    </row>
    <row r="26" spans="2:14" ht="12" customHeight="1">
      <c r="B26" s="7"/>
      <c r="C26" s="349" t="s">
        <v>11</v>
      </c>
      <c r="D26" s="349"/>
      <c r="E26" s="349"/>
      <c r="F26" s="350" t="s">
        <v>111</v>
      </c>
      <c r="G26" s="349"/>
      <c r="H26" s="351"/>
      <c r="I26" s="349" t="s">
        <v>45</v>
      </c>
      <c r="J26" s="349"/>
      <c r="K26" s="351"/>
      <c r="L26" s="352" t="s">
        <v>13</v>
      </c>
      <c r="M26" s="352"/>
      <c r="N26" s="352"/>
    </row>
    <row r="27" spans="2:14" ht="12" customHeight="1">
      <c r="B27" s="7"/>
      <c r="C27" s="159" t="s">
        <v>70</v>
      </c>
      <c r="D27" s="141" t="s">
        <v>83</v>
      </c>
      <c r="E27" s="160" t="s">
        <v>5</v>
      </c>
      <c r="F27" s="161" t="s">
        <v>70</v>
      </c>
      <c r="G27" s="141" t="s">
        <v>83</v>
      </c>
      <c r="H27" s="162" t="s">
        <v>5</v>
      </c>
      <c r="I27" s="159" t="s">
        <v>70</v>
      </c>
      <c r="J27" s="141" t="s">
        <v>83</v>
      </c>
      <c r="K27" s="163" t="s">
        <v>5</v>
      </c>
      <c r="L27" s="159" t="s">
        <v>70</v>
      </c>
      <c r="M27" s="141" t="s">
        <v>83</v>
      </c>
      <c r="N27" s="160" t="s">
        <v>5</v>
      </c>
    </row>
    <row r="28" spans="2:14" ht="12" customHeight="1">
      <c r="B28" s="7"/>
      <c r="C28" s="152" t="s">
        <v>33</v>
      </c>
      <c r="D28" s="150">
        <v>78374</v>
      </c>
      <c r="E28" s="148">
        <v>16.792797271122232</v>
      </c>
      <c r="F28" s="149" t="s">
        <v>33</v>
      </c>
      <c r="G28" s="150">
        <v>39073</v>
      </c>
      <c r="H28" s="151">
        <v>12.05212831585441</v>
      </c>
      <c r="I28" s="152" t="s">
        <v>53</v>
      </c>
      <c r="J28" s="150">
        <v>12107</v>
      </c>
      <c r="K28" s="151">
        <v>21.118088260945402</v>
      </c>
      <c r="L28" s="152" t="s">
        <v>35</v>
      </c>
      <c r="M28" s="150">
        <v>34864</v>
      </c>
      <c r="N28" s="148">
        <v>10.321266593247834</v>
      </c>
    </row>
    <row r="29" spans="2:14" ht="12" customHeight="1">
      <c r="B29" s="7"/>
      <c r="C29" s="146" t="s">
        <v>41</v>
      </c>
      <c r="D29" s="147">
        <v>51385</v>
      </c>
      <c r="E29" s="148">
        <v>11.010001885531121</v>
      </c>
      <c r="F29" s="153" t="s">
        <v>40</v>
      </c>
      <c r="G29" s="147">
        <v>29246</v>
      </c>
      <c r="H29" s="151">
        <v>9.020974706971005</v>
      </c>
      <c r="I29" s="146" t="s">
        <v>44</v>
      </c>
      <c r="J29" s="147">
        <v>7733</v>
      </c>
      <c r="K29" s="151">
        <v>13.488574917146344</v>
      </c>
      <c r="L29" s="146" t="s">
        <v>84</v>
      </c>
      <c r="M29" s="147">
        <v>27157</v>
      </c>
      <c r="N29" s="148">
        <v>8.039658010349687</v>
      </c>
    </row>
    <row r="30" spans="2:14" ht="12" customHeight="1">
      <c r="B30" s="7"/>
      <c r="C30" s="146" t="s">
        <v>75</v>
      </c>
      <c r="D30" s="147">
        <v>41493</v>
      </c>
      <c r="E30" s="148">
        <v>8.890493494917637</v>
      </c>
      <c r="F30" s="153" t="s">
        <v>42</v>
      </c>
      <c r="G30" s="147">
        <v>21739</v>
      </c>
      <c r="H30" s="151">
        <v>6.7054287476866135</v>
      </c>
      <c r="I30" s="146" t="s">
        <v>76</v>
      </c>
      <c r="J30" s="147">
        <v>7418</v>
      </c>
      <c r="K30" s="151">
        <v>12.939124367695795</v>
      </c>
      <c r="L30" s="146" t="s">
        <v>33</v>
      </c>
      <c r="M30" s="147">
        <v>24625</v>
      </c>
      <c r="N30" s="148">
        <v>7.290075431927718</v>
      </c>
    </row>
    <row r="31" spans="2:14" ht="12" customHeight="1">
      <c r="B31" s="7"/>
      <c r="C31" s="146" t="s">
        <v>119</v>
      </c>
      <c r="D31" s="147">
        <v>22326</v>
      </c>
      <c r="E31" s="148">
        <v>4.783678156979036</v>
      </c>
      <c r="F31" s="153" t="s">
        <v>50</v>
      </c>
      <c r="G31" s="147">
        <v>12220</v>
      </c>
      <c r="H31" s="151">
        <v>3.7692782233189392</v>
      </c>
      <c r="I31" s="146" t="s">
        <v>31</v>
      </c>
      <c r="J31" s="147">
        <v>5012</v>
      </c>
      <c r="K31" s="151">
        <v>8.742368742368742</v>
      </c>
      <c r="L31" s="146" t="s">
        <v>34</v>
      </c>
      <c r="M31" s="147">
        <v>24170</v>
      </c>
      <c r="N31" s="148">
        <v>7.155375561002759</v>
      </c>
    </row>
    <row r="32" spans="2:14" ht="12" customHeight="1">
      <c r="B32" s="7"/>
      <c r="C32" s="146" t="s">
        <v>92</v>
      </c>
      <c r="D32" s="147">
        <v>20353</v>
      </c>
      <c r="E32" s="148">
        <v>4.360933509316238</v>
      </c>
      <c r="F32" s="153" t="s">
        <v>94</v>
      </c>
      <c r="G32" s="147">
        <v>11455</v>
      </c>
      <c r="H32" s="151">
        <v>3.5333127698951263</v>
      </c>
      <c r="I32" s="146" t="s">
        <v>120</v>
      </c>
      <c r="J32" s="147">
        <v>3744</v>
      </c>
      <c r="K32" s="151">
        <v>6.530612244897959</v>
      </c>
      <c r="L32" s="146" t="s">
        <v>32</v>
      </c>
      <c r="M32" s="147">
        <v>21395</v>
      </c>
      <c r="N32" s="148">
        <v>6.333854370196692</v>
      </c>
    </row>
    <row r="33" spans="2:14" ht="12" customHeight="1">
      <c r="B33" s="7"/>
      <c r="C33" s="154" t="s">
        <v>65</v>
      </c>
      <c r="D33" s="155">
        <v>252781</v>
      </c>
      <c r="E33" s="156">
        <v>54.16209568213374</v>
      </c>
      <c r="F33" s="157" t="s">
        <v>65</v>
      </c>
      <c r="G33" s="155">
        <v>210467</v>
      </c>
      <c r="H33" s="158">
        <v>64.91887723627391</v>
      </c>
      <c r="I33" s="154" t="s">
        <v>65</v>
      </c>
      <c r="J33" s="155">
        <v>21316</v>
      </c>
      <c r="K33" s="158">
        <v>37.18123146694575</v>
      </c>
      <c r="L33" s="154" t="s">
        <v>65</v>
      </c>
      <c r="M33" s="155">
        <v>205577</v>
      </c>
      <c r="N33" s="156">
        <v>60.8597700332753</v>
      </c>
    </row>
    <row r="34" spans="2:14" ht="12" customHeight="1">
      <c r="B34" s="7"/>
      <c r="C34" s="352" t="s">
        <v>14</v>
      </c>
      <c r="D34" s="352"/>
      <c r="E34" s="353"/>
      <c r="F34" s="354" t="s">
        <v>15</v>
      </c>
      <c r="G34" s="352"/>
      <c r="H34" s="353"/>
      <c r="I34" s="352" t="s">
        <v>16</v>
      </c>
      <c r="J34" s="352"/>
      <c r="K34" s="353"/>
      <c r="L34" s="352" t="s">
        <v>17</v>
      </c>
      <c r="M34" s="352"/>
      <c r="N34" s="352"/>
    </row>
    <row r="35" spans="2:14" ht="12" customHeight="1">
      <c r="B35" s="7"/>
      <c r="C35" s="159" t="s">
        <v>70</v>
      </c>
      <c r="D35" s="141" t="s">
        <v>83</v>
      </c>
      <c r="E35" s="160" t="s">
        <v>5</v>
      </c>
      <c r="F35" s="161" t="s">
        <v>70</v>
      </c>
      <c r="G35" s="141" t="s">
        <v>83</v>
      </c>
      <c r="H35" s="162" t="s">
        <v>5</v>
      </c>
      <c r="I35" s="159" t="s">
        <v>70</v>
      </c>
      <c r="J35" s="141" t="s">
        <v>83</v>
      </c>
      <c r="K35" s="163" t="s">
        <v>5</v>
      </c>
      <c r="L35" s="159" t="s">
        <v>70</v>
      </c>
      <c r="M35" s="141" t="s">
        <v>83</v>
      </c>
      <c r="N35" s="160" t="s">
        <v>5</v>
      </c>
    </row>
    <row r="36" spans="2:14" ht="12" customHeight="1">
      <c r="B36" s="7"/>
      <c r="C36" s="152" t="s">
        <v>49</v>
      </c>
      <c r="D36" s="150">
        <v>14723</v>
      </c>
      <c r="E36" s="148">
        <v>37.83179587326875</v>
      </c>
      <c r="F36" s="149" t="s">
        <v>51</v>
      </c>
      <c r="G36" s="150">
        <v>1727</v>
      </c>
      <c r="H36" s="151">
        <v>19.647326507394766</v>
      </c>
      <c r="I36" s="152" t="s">
        <v>43</v>
      </c>
      <c r="J36" s="150">
        <v>13865</v>
      </c>
      <c r="K36" s="151">
        <v>44.39357069672131</v>
      </c>
      <c r="L36" s="152" t="s">
        <v>31</v>
      </c>
      <c r="M36" s="150">
        <v>1304</v>
      </c>
      <c r="N36" s="148">
        <v>14.104921579232016</v>
      </c>
    </row>
    <row r="37" spans="2:14" ht="12" customHeight="1">
      <c r="B37" s="7"/>
      <c r="C37" s="146" t="s">
        <v>52</v>
      </c>
      <c r="D37" s="147">
        <v>3578</v>
      </c>
      <c r="E37" s="148">
        <v>9.193925533828404</v>
      </c>
      <c r="F37" s="153" t="s">
        <v>49</v>
      </c>
      <c r="G37" s="147">
        <v>1684</v>
      </c>
      <c r="H37" s="151">
        <v>19.158134243458473</v>
      </c>
      <c r="I37" s="146" t="s">
        <v>32</v>
      </c>
      <c r="J37" s="147">
        <v>7316</v>
      </c>
      <c r="K37" s="151">
        <v>23.42469262295082</v>
      </c>
      <c r="L37" s="146" t="s">
        <v>52</v>
      </c>
      <c r="M37" s="147">
        <v>497</v>
      </c>
      <c r="N37" s="148">
        <v>5.375878853434289</v>
      </c>
    </row>
    <row r="38" spans="2:14" ht="12" customHeight="1">
      <c r="B38" s="7"/>
      <c r="C38" s="146" t="s">
        <v>76</v>
      </c>
      <c r="D38" s="147">
        <v>3388</v>
      </c>
      <c r="E38" s="148">
        <v>8.70570701749878</v>
      </c>
      <c r="F38" s="153" t="s">
        <v>31</v>
      </c>
      <c r="G38" s="147">
        <v>1039</v>
      </c>
      <c r="H38" s="151">
        <v>11.820250284414106</v>
      </c>
      <c r="I38" s="146" t="s">
        <v>49</v>
      </c>
      <c r="J38" s="147">
        <v>2773</v>
      </c>
      <c r="K38" s="151">
        <v>8.878714139344263</v>
      </c>
      <c r="L38" s="146" t="s">
        <v>37</v>
      </c>
      <c r="M38" s="147">
        <v>478</v>
      </c>
      <c r="N38" s="148">
        <v>5.170362358031368</v>
      </c>
    </row>
    <row r="39" spans="2:14" ht="12" customHeight="1">
      <c r="B39" s="7"/>
      <c r="C39" s="146" t="s">
        <v>31</v>
      </c>
      <c r="D39" s="147">
        <v>2985</v>
      </c>
      <c r="E39" s="148">
        <v>7.67016984865226</v>
      </c>
      <c r="F39" s="153" t="s">
        <v>32</v>
      </c>
      <c r="G39" s="147">
        <v>980</v>
      </c>
      <c r="H39" s="151">
        <v>11.149032992036405</v>
      </c>
      <c r="I39" s="146" t="s">
        <v>95</v>
      </c>
      <c r="J39" s="147">
        <v>1111</v>
      </c>
      <c r="K39" s="151">
        <v>3.557248975409836</v>
      </c>
      <c r="L39" s="146" t="s">
        <v>49</v>
      </c>
      <c r="M39" s="147">
        <v>391</v>
      </c>
      <c r="N39" s="148">
        <v>4.229313142239048</v>
      </c>
    </row>
    <row r="40" spans="2:14" ht="12" customHeight="1">
      <c r="B40" s="7"/>
      <c r="C40" s="146" t="s">
        <v>86</v>
      </c>
      <c r="D40" s="147">
        <v>1642</v>
      </c>
      <c r="E40" s="148">
        <v>4.219235809543387</v>
      </c>
      <c r="F40" s="153" t="s">
        <v>43</v>
      </c>
      <c r="G40" s="147">
        <v>530</v>
      </c>
      <c r="H40" s="151">
        <v>6.0295790671217295</v>
      </c>
      <c r="I40" s="146" t="s">
        <v>121</v>
      </c>
      <c r="J40" s="147">
        <v>695</v>
      </c>
      <c r="K40" s="151">
        <v>2.225281762295082</v>
      </c>
      <c r="L40" s="146" t="s">
        <v>48</v>
      </c>
      <c r="M40" s="147">
        <v>374</v>
      </c>
      <c r="N40" s="148">
        <v>4.045429962141698</v>
      </c>
    </row>
    <row r="41" spans="2:14" ht="12" customHeight="1">
      <c r="B41" s="7"/>
      <c r="C41" s="154" t="s">
        <v>65</v>
      </c>
      <c r="D41" s="155">
        <v>12601</v>
      </c>
      <c r="E41" s="156">
        <v>32.37916591720842</v>
      </c>
      <c r="F41" s="157" t="s">
        <v>65</v>
      </c>
      <c r="G41" s="155">
        <v>2830</v>
      </c>
      <c r="H41" s="158">
        <v>32.195676905574516</v>
      </c>
      <c r="I41" s="154" t="s">
        <v>65</v>
      </c>
      <c r="J41" s="155">
        <v>5472</v>
      </c>
      <c r="K41" s="158">
        <v>17.520491803278688</v>
      </c>
      <c r="L41" s="154" t="s">
        <v>65</v>
      </c>
      <c r="M41" s="155">
        <v>6201</v>
      </c>
      <c r="N41" s="156">
        <v>67.07409410492158</v>
      </c>
    </row>
    <row r="42" spans="2:14" ht="12" customHeight="1">
      <c r="B42" s="7"/>
      <c r="C42" s="352" t="s">
        <v>18</v>
      </c>
      <c r="D42" s="352"/>
      <c r="E42" s="352"/>
      <c r="F42" s="354" t="s">
        <v>19</v>
      </c>
      <c r="G42" s="352"/>
      <c r="H42" s="353"/>
      <c r="I42" s="352" t="s">
        <v>20</v>
      </c>
      <c r="J42" s="352"/>
      <c r="K42" s="353"/>
      <c r="L42" s="352" t="s">
        <v>21</v>
      </c>
      <c r="M42" s="352"/>
      <c r="N42" s="352"/>
    </row>
    <row r="43" spans="2:14" ht="12" customHeight="1">
      <c r="B43" s="7"/>
      <c r="C43" s="159" t="s">
        <v>70</v>
      </c>
      <c r="D43" s="141" t="s">
        <v>83</v>
      </c>
      <c r="E43" s="160" t="s">
        <v>5</v>
      </c>
      <c r="F43" s="161" t="s">
        <v>70</v>
      </c>
      <c r="G43" s="141" t="s">
        <v>83</v>
      </c>
      <c r="H43" s="162" t="s">
        <v>5</v>
      </c>
      <c r="I43" s="159" t="s">
        <v>70</v>
      </c>
      <c r="J43" s="141" t="s">
        <v>83</v>
      </c>
      <c r="K43" s="163" t="s">
        <v>5</v>
      </c>
      <c r="L43" s="159" t="s">
        <v>70</v>
      </c>
      <c r="M43" s="141" t="s">
        <v>83</v>
      </c>
      <c r="N43" s="160" t="s">
        <v>5</v>
      </c>
    </row>
    <row r="44" spans="2:14" ht="12" customHeight="1">
      <c r="B44" s="7"/>
      <c r="C44" s="152" t="s">
        <v>32</v>
      </c>
      <c r="D44" s="150">
        <v>11763</v>
      </c>
      <c r="E44" s="148">
        <v>20.53381279893866</v>
      </c>
      <c r="F44" s="149" t="s">
        <v>31</v>
      </c>
      <c r="G44" s="150">
        <v>8198</v>
      </c>
      <c r="H44" s="151">
        <v>21.65860875538295</v>
      </c>
      <c r="I44" s="152" t="s">
        <v>52</v>
      </c>
      <c r="J44" s="150">
        <v>18294</v>
      </c>
      <c r="K44" s="151">
        <v>13.333819241982509</v>
      </c>
      <c r="L44" s="152" t="s">
        <v>52</v>
      </c>
      <c r="M44" s="150">
        <v>12053</v>
      </c>
      <c r="N44" s="148">
        <v>21.812226283976983</v>
      </c>
    </row>
    <row r="45" spans="2:14" ht="12" customHeight="1">
      <c r="B45" s="7"/>
      <c r="C45" s="146" t="s">
        <v>54</v>
      </c>
      <c r="D45" s="147">
        <v>4037</v>
      </c>
      <c r="E45" s="148">
        <v>7.04709702195999</v>
      </c>
      <c r="F45" s="153" t="s">
        <v>76</v>
      </c>
      <c r="G45" s="147">
        <v>5304</v>
      </c>
      <c r="H45" s="151">
        <v>14.01283981929143</v>
      </c>
      <c r="I45" s="146" t="s">
        <v>31</v>
      </c>
      <c r="J45" s="147">
        <v>16046</v>
      </c>
      <c r="K45" s="151">
        <v>11.69533527696793</v>
      </c>
      <c r="L45" s="146" t="s">
        <v>44</v>
      </c>
      <c r="M45" s="147">
        <v>4557</v>
      </c>
      <c r="N45" s="148">
        <v>8.246769698505194</v>
      </c>
    </row>
    <row r="46" spans="2:14" ht="12" customHeight="1">
      <c r="B46" s="164"/>
      <c r="C46" s="146" t="s">
        <v>36</v>
      </c>
      <c r="D46" s="147">
        <v>4001</v>
      </c>
      <c r="E46" s="148">
        <v>6.984254442621234</v>
      </c>
      <c r="F46" s="153" t="s">
        <v>41</v>
      </c>
      <c r="G46" s="147">
        <v>3676</v>
      </c>
      <c r="H46" s="151">
        <v>9.711764550474228</v>
      </c>
      <c r="I46" s="146" t="s">
        <v>114</v>
      </c>
      <c r="J46" s="147">
        <v>12526</v>
      </c>
      <c r="K46" s="151">
        <v>9.129737609329446</v>
      </c>
      <c r="L46" s="146" t="s">
        <v>55</v>
      </c>
      <c r="M46" s="147">
        <v>4491</v>
      </c>
      <c r="N46" s="148">
        <v>8.127329979369504</v>
      </c>
    </row>
    <row r="47" spans="2:14" ht="12" customHeight="1">
      <c r="B47" s="7"/>
      <c r="C47" s="146" t="s">
        <v>31</v>
      </c>
      <c r="D47" s="147">
        <v>3147</v>
      </c>
      <c r="E47" s="148">
        <v>5.493488810529623</v>
      </c>
      <c r="F47" s="153" t="s">
        <v>36</v>
      </c>
      <c r="G47" s="147">
        <v>2853</v>
      </c>
      <c r="H47" s="151">
        <v>7.5374494729333446</v>
      </c>
      <c r="I47" s="146" t="s">
        <v>74</v>
      </c>
      <c r="J47" s="147">
        <v>6853</v>
      </c>
      <c r="K47" s="151">
        <v>4.994897959183674</v>
      </c>
      <c r="L47" s="146" t="s">
        <v>53</v>
      </c>
      <c r="M47" s="147">
        <v>3606</v>
      </c>
      <c r="N47" s="148">
        <v>6.525751927322741</v>
      </c>
    </row>
    <row r="48" spans="1:14" ht="12" customHeight="1">
      <c r="A48" s="112"/>
      <c r="B48" s="7"/>
      <c r="C48" s="146" t="s">
        <v>49</v>
      </c>
      <c r="D48" s="147">
        <v>3045</v>
      </c>
      <c r="E48" s="148">
        <v>5.31543483573648</v>
      </c>
      <c r="F48" s="153" t="s">
        <v>114</v>
      </c>
      <c r="G48" s="147">
        <v>2217</v>
      </c>
      <c r="H48" s="151">
        <v>5.857176824918761</v>
      </c>
      <c r="I48" s="146" t="s">
        <v>50</v>
      </c>
      <c r="J48" s="147">
        <v>6785</v>
      </c>
      <c r="K48" s="151">
        <v>4.9453352769679295</v>
      </c>
      <c r="L48" s="146" t="s">
        <v>114</v>
      </c>
      <c r="M48" s="147">
        <v>3421</v>
      </c>
      <c r="N48" s="148">
        <v>6.190958775199971</v>
      </c>
    </row>
    <row r="49" spans="2:14" ht="12" customHeight="1">
      <c r="B49" s="7"/>
      <c r="C49" s="154" t="s">
        <v>65</v>
      </c>
      <c r="D49" s="155">
        <v>31293</v>
      </c>
      <c r="E49" s="156">
        <v>54.625912090214015</v>
      </c>
      <c r="F49" s="157" t="s">
        <v>65</v>
      </c>
      <c r="G49" s="155">
        <v>15603</v>
      </c>
      <c r="H49" s="158">
        <v>41.222160576999286</v>
      </c>
      <c r="I49" s="154" t="s">
        <v>65</v>
      </c>
      <c r="J49" s="155">
        <v>76696</v>
      </c>
      <c r="K49" s="158">
        <v>55.900874635568506</v>
      </c>
      <c r="L49" s="154" t="s">
        <v>65</v>
      </c>
      <c r="M49" s="155">
        <v>27130</v>
      </c>
      <c r="N49" s="156">
        <v>49.09696333562561</v>
      </c>
    </row>
    <row r="50" spans="2:14" ht="12" customHeight="1">
      <c r="B50" s="7"/>
      <c r="C50" s="359" t="s">
        <v>22</v>
      </c>
      <c r="D50" s="352"/>
      <c r="E50" s="352"/>
      <c r="F50" s="354" t="s">
        <v>23</v>
      </c>
      <c r="G50" s="352"/>
      <c r="H50" s="353"/>
      <c r="I50" s="352" t="s">
        <v>24</v>
      </c>
      <c r="J50" s="352"/>
      <c r="K50" s="353"/>
      <c r="L50" s="352" t="s">
        <v>25</v>
      </c>
      <c r="M50" s="352"/>
      <c r="N50" s="352"/>
    </row>
    <row r="51" spans="2:14" ht="12" customHeight="1">
      <c r="B51" s="7"/>
      <c r="C51" s="159" t="s">
        <v>70</v>
      </c>
      <c r="D51" s="141" t="s">
        <v>83</v>
      </c>
      <c r="E51" s="160" t="s">
        <v>5</v>
      </c>
      <c r="F51" s="161" t="s">
        <v>70</v>
      </c>
      <c r="G51" s="141" t="s">
        <v>83</v>
      </c>
      <c r="H51" s="162" t="s">
        <v>5</v>
      </c>
      <c r="I51" s="159" t="s">
        <v>70</v>
      </c>
      <c r="J51" s="141" t="s">
        <v>83</v>
      </c>
      <c r="K51" s="163" t="s">
        <v>5</v>
      </c>
      <c r="L51" s="159" t="s">
        <v>70</v>
      </c>
      <c r="M51" s="141" t="s">
        <v>83</v>
      </c>
      <c r="N51" s="160" t="s">
        <v>5</v>
      </c>
    </row>
    <row r="52" spans="2:14" ht="12" customHeight="1">
      <c r="B52" s="7"/>
      <c r="C52" s="152" t="s">
        <v>43</v>
      </c>
      <c r="D52" s="150">
        <v>285496</v>
      </c>
      <c r="E52" s="148">
        <v>40.76976683079525</v>
      </c>
      <c r="F52" s="149" t="s">
        <v>37</v>
      </c>
      <c r="G52" s="150">
        <v>46734</v>
      </c>
      <c r="H52" s="151">
        <v>42.99988958816385</v>
      </c>
      <c r="I52" s="152" t="s">
        <v>76</v>
      </c>
      <c r="J52" s="150">
        <v>6750</v>
      </c>
      <c r="K52" s="151">
        <v>15.992607861255243</v>
      </c>
      <c r="L52" s="152" t="s">
        <v>53</v>
      </c>
      <c r="M52" s="150">
        <v>13994</v>
      </c>
      <c r="N52" s="148">
        <v>42.68936274061194</v>
      </c>
    </row>
    <row r="53" spans="2:14" ht="12" customHeight="1">
      <c r="B53" s="7"/>
      <c r="C53" s="146" t="s">
        <v>32</v>
      </c>
      <c r="D53" s="147">
        <v>264037</v>
      </c>
      <c r="E53" s="148">
        <v>37.705351124718675</v>
      </c>
      <c r="F53" s="153" t="s">
        <v>31</v>
      </c>
      <c r="G53" s="147">
        <v>7358</v>
      </c>
      <c r="H53" s="151">
        <v>6.770085753192742</v>
      </c>
      <c r="I53" s="146" t="s">
        <v>86</v>
      </c>
      <c r="J53" s="147">
        <v>5210</v>
      </c>
      <c r="K53" s="151">
        <v>12.343923993650343</v>
      </c>
      <c r="L53" s="146" t="s">
        <v>120</v>
      </c>
      <c r="M53" s="147">
        <v>8029</v>
      </c>
      <c r="N53" s="148">
        <v>24.492846465940637</v>
      </c>
    </row>
    <row r="54" spans="2:14" ht="12" customHeight="1">
      <c r="B54" s="7"/>
      <c r="C54" s="146" t="s">
        <v>114</v>
      </c>
      <c r="D54" s="147">
        <v>19912</v>
      </c>
      <c r="E54" s="148">
        <v>2.8434990232255264</v>
      </c>
      <c r="F54" s="153" t="s">
        <v>80</v>
      </c>
      <c r="G54" s="147">
        <v>6698</v>
      </c>
      <c r="H54" s="151">
        <v>6.162820654374149</v>
      </c>
      <c r="I54" s="146" t="s">
        <v>114</v>
      </c>
      <c r="J54" s="147">
        <v>4718</v>
      </c>
      <c r="K54" s="151">
        <v>11.178240576207738</v>
      </c>
      <c r="L54" s="146" t="s">
        <v>44</v>
      </c>
      <c r="M54" s="147">
        <v>3506</v>
      </c>
      <c r="N54" s="148">
        <v>10.695219791952654</v>
      </c>
    </row>
    <row r="55" spans="2:14" ht="12" customHeight="1">
      <c r="B55" s="7"/>
      <c r="C55" s="146" t="s">
        <v>31</v>
      </c>
      <c r="D55" s="147">
        <v>17170</v>
      </c>
      <c r="E55" s="148">
        <v>2.4519324140609826</v>
      </c>
      <c r="F55" s="153" t="s">
        <v>84</v>
      </c>
      <c r="G55" s="147">
        <v>6131</v>
      </c>
      <c r="H55" s="151">
        <v>5.641124728570903</v>
      </c>
      <c r="I55" s="146" t="s">
        <v>56</v>
      </c>
      <c r="J55" s="147">
        <v>4147</v>
      </c>
      <c r="K55" s="151">
        <v>9.82538441490748</v>
      </c>
      <c r="L55" s="146" t="s">
        <v>79</v>
      </c>
      <c r="M55" s="147">
        <v>2478</v>
      </c>
      <c r="N55" s="148">
        <v>7.559256886611148</v>
      </c>
    </row>
    <row r="56" spans="2:14" ht="12" customHeight="1">
      <c r="B56" s="7"/>
      <c r="C56" s="146" t="s">
        <v>39</v>
      </c>
      <c r="D56" s="147">
        <v>15569</v>
      </c>
      <c r="E56" s="148">
        <v>2.2233043537865718</v>
      </c>
      <c r="F56" s="153" t="s">
        <v>85</v>
      </c>
      <c r="G56" s="147">
        <v>4490</v>
      </c>
      <c r="H56" s="151">
        <v>4.1312428692355825</v>
      </c>
      <c r="I56" s="146" t="s">
        <v>31</v>
      </c>
      <c r="J56" s="147">
        <v>2759</v>
      </c>
      <c r="K56" s="151">
        <v>6.536830383585661</v>
      </c>
      <c r="L56" s="146" t="s">
        <v>49</v>
      </c>
      <c r="M56" s="147">
        <v>841</v>
      </c>
      <c r="N56" s="148">
        <v>2.56551050913639</v>
      </c>
    </row>
    <row r="57" spans="2:14" ht="12" customHeight="1">
      <c r="B57" s="7"/>
      <c r="C57" s="154" t="s">
        <v>65</v>
      </c>
      <c r="D57" s="155">
        <v>98080</v>
      </c>
      <c r="E57" s="156">
        <v>14.006146253412998</v>
      </c>
      <c r="F57" s="157" t="s">
        <v>65</v>
      </c>
      <c r="G57" s="155">
        <v>37273</v>
      </c>
      <c r="H57" s="158">
        <v>34.29483640646278</v>
      </c>
      <c r="I57" s="154" t="s">
        <v>65</v>
      </c>
      <c r="J57" s="155">
        <v>18623</v>
      </c>
      <c r="K57" s="158">
        <v>44.12301277039354</v>
      </c>
      <c r="L57" s="157" t="s">
        <v>65</v>
      </c>
      <c r="M57" s="155">
        <v>3933</v>
      </c>
      <c r="N57" s="156">
        <v>11.997803605747231</v>
      </c>
    </row>
    <row r="58" spans="2:14" ht="12" customHeight="1">
      <c r="B58" s="7"/>
      <c r="C58" s="352" t="s">
        <v>26</v>
      </c>
      <c r="D58" s="352"/>
      <c r="E58" s="352"/>
      <c r="F58" s="354" t="s">
        <v>27</v>
      </c>
      <c r="G58" s="352"/>
      <c r="H58" s="353"/>
      <c r="I58" s="352" t="s">
        <v>28</v>
      </c>
      <c r="J58" s="352"/>
      <c r="K58" s="352"/>
      <c r="L58" s="358" t="s">
        <v>77</v>
      </c>
      <c r="M58" s="358"/>
      <c r="N58" s="358"/>
    </row>
    <row r="59" spans="2:14" ht="12" customHeight="1">
      <c r="B59" s="7"/>
      <c r="C59" s="159" t="s">
        <v>70</v>
      </c>
      <c r="D59" s="141" t="s">
        <v>83</v>
      </c>
      <c r="E59" s="160" t="s">
        <v>5</v>
      </c>
      <c r="F59" s="161" t="s">
        <v>70</v>
      </c>
      <c r="G59" s="141" t="s">
        <v>83</v>
      </c>
      <c r="H59" s="162" t="s">
        <v>5</v>
      </c>
      <c r="I59" s="159" t="s">
        <v>70</v>
      </c>
      <c r="J59" s="141" t="s">
        <v>83</v>
      </c>
      <c r="K59" s="165" t="s">
        <v>5</v>
      </c>
      <c r="L59" s="285" t="s">
        <v>70</v>
      </c>
      <c r="M59" s="286" t="s">
        <v>83</v>
      </c>
      <c r="N59" s="287" t="s">
        <v>5</v>
      </c>
    </row>
    <row r="60" spans="2:14" ht="12" customHeight="1">
      <c r="B60" s="7"/>
      <c r="C60" s="152" t="s">
        <v>32</v>
      </c>
      <c r="D60" s="150">
        <v>11128</v>
      </c>
      <c r="E60" s="148">
        <v>40.55245800080172</v>
      </c>
      <c r="F60" s="149" t="s">
        <v>49</v>
      </c>
      <c r="G60" s="150">
        <v>8183</v>
      </c>
      <c r="H60" s="151">
        <v>16.440310202113555</v>
      </c>
      <c r="I60" s="152" t="s">
        <v>31</v>
      </c>
      <c r="J60" s="150">
        <v>11709</v>
      </c>
      <c r="K60" s="148">
        <v>13.809737226966078</v>
      </c>
      <c r="L60" s="152" t="s">
        <v>75</v>
      </c>
      <c r="M60" s="150">
        <v>746</v>
      </c>
      <c r="N60" s="148">
        <v>21.979964643488508</v>
      </c>
    </row>
    <row r="61" spans="2:14" ht="12" customHeight="1">
      <c r="B61" s="7"/>
      <c r="C61" s="146" t="s">
        <v>44</v>
      </c>
      <c r="D61" s="147">
        <v>4360</v>
      </c>
      <c r="E61" s="148">
        <v>15.888633796144456</v>
      </c>
      <c r="F61" s="153" t="s">
        <v>31</v>
      </c>
      <c r="G61" s="147">
        <v>3899</v>
      </c>
      <c r="H61" s="151">
        <v>7.833406999638365</v>
      </c>
      <c r="I61" s="146" t="s">
        <v>96</v>
      </c>
      <c r="J61" s="147">
        <v>8267</v>
      </c>
      <c r="K61" s="148">
        <v>9.750200500070765</v>
      </c>
      <c r="L61" s="146" t="s">
        <v>50</v>
      </c>
      <c r="M61" s="147">
        <v>366</v>
      </c>
      <c r="N61" s="148">
        <v>10.783736004714202</v>
      </c>
    </row>
    <row r="62" spans="2:14" ht="12" customHeight="1">
      <c r="B62" s="7"/>
      <c r="C62" s="146" t="s">
        <v>39</v>
      </c>
      <c r="D62" s="147">
        <v>1956</v>
      </c>
      <c r="E62" s="148">
        <v>7.128020115884989</v>
      </c>
      <c r="F62" s="153" t="s">
        <v>36</v>
      </c>
      <c r="G62" s="147">
        <v>3509</v>
      </c>
      <c r="H62" s="151">
        <v>7.049865391569895</v>
      </c>
      <c r="I62" s="146" t="s">
        <v>34</v>
      </c>
      <c r="J62" s="147">
        <v>4480</v>
      </c>
      <c r="K62" s="148">
        <v>5.283766570741142</v>
      </c>
      <c r="L62" s="146" t="s">
        <v>36</v>
      </c>
      <c r="M62" s="147">
        <v>248</v>
      </c>
      <c r="N62" s="148">
        <v>7.307012374779022</v>
      </c>
    </row>
    <row r="63" spans="2:14" ht="12" customHeight="1">
      <c r="B63" s="7"/>
      <c r="C63" s="146" t="s">
        <v>54</v>
      </c>
      <c r="D63" s="147">
        <v>1305</v>
      </c>
      <c r="E63" s="148">
        <v>4.755657592653329</v>
      </c>
      <c r="F63" s="153" t="s">
        <v>32</v>
      </c>
      <c r="G63" s="147">
        <v>2515</v>
      </c>
      <c r="H63" s="151">
        <v>5.052838831518463</v>
      </c>
      <c r="I63" s="146" t="s">
        <v>52</v>
      </c>
      <c r="J63" s="147">
        <v>4460</v>
      </c>
      <c r="K63" s="148">
        <v>5.260178327121762</v>
      </c>
      <c r="L63" s="146" t="s">
        <v>31</v>
      </c>
      <c r="M63" s="147">
        <v>188</v>
      </c>
      <c r="N63" s="148">
        <v>5.53918680023571</v>
      </c>
    </row>
    <row r="64" spans="2:14" ht="12" customHeight="1">
      <c r="B64" s="7"/>
      <c r="C64" s="146" t="s">
        <v>49</v>
      </c>
      <c r="D64" s="147">
        <v>1182</v>
      </c>
      <c r="E64" s="148">
        <v>4.307423198863016</v>
      </c>
      <c r="F64" s="146" t="s">
        <v>74</v>
      </c>
      <c r="G64" s="147">
        <v>2117</v>
      </c>
      <c r="H64" s="151">
        <v>4.253224575079359</v>
      </c>
      <c r="I64" s="146" t="s">
        <v>55</v>
      </c>
      <c r="J64" s="147">
        <v>3838</v>
      </c>
      <c r="K64" s="148">
        <v>4.526583950559041</v>
      </c>
      <c r="L64" s="321" t="s">
        <v>122</v>
      </c>
      <c r="M64" s="147">
        <v>169</v>
      </c>
      <c r="N64" s="148">
        <v>4.979375368296995</v>
      </c>
    </row>
    <row r="65" spans="2:14" ht="12" customHeight="1">
      <c r="B65" s="7"/>
      <c r="C65" s="154" t="s">
        <v>65</v>
      </c>
      <c r="D65" s="155">
        <v>7510</v>
      </c>
      <c r="E65" s="156">
        <v>27.36780729565249</v>
      </c>
      <c r="F65" s="157" t="s">
        <v>65</v>
      </c>
      <c r="G65" s="155">
        <v>29551</v>
      </c>
      <c r="H65" s="158">
        <v>59.37035400008036</v>
      </c>
      <c r="I65" s="154" t="s">
        <v>65</v>
      </c>
      <c r="J65" s="155">
        <v>52034</v>
      </c>
      <c r="K65" s="156">
        <v>61.36953342454121</v>
      </c>
      <c r="L65" s="154" t="s">
        <v>65</v>
      </c>
      <c r="M65" s="155">
        <v>1677</v>
      </c>
      <c r="N65" s="156">
        <v>49.41072480848556</v>
      </c>
    </row>
    <row r="66" spans="3:14" ht="12" customHeight="1">
      <c r="C66" s="358" t="s">
        <v>29</v>
      </c>
      <c r="D66" s="358"/>
      <c r="E66" s="358"/>
      <c r="F66" s="358" t="s">
        <v>30</v>
      </c>
      <c r="G66" s="358"/>
      <c r="H66" s="358"/>
      <c r="I66" s="358" t="s">
        <v>87</v>
      </c>
      <c r="J66" s="358"/>
      <c r="K66" s="358"/>
      <c r="L66" s="167"/>
      <c r="M66" s="168"/>
      <c r="N66" s="167"/>
    </row>
    <row r="67" spans="3:11" ht="12" customHeight="1">
      <c r="C67" s="285" t="s">
        <v>70</v>
      </c>
      <c r="D67" s="286" t="s">
        <v>83</v>
      </c>
      <c r="E67" s="287" t="s">
        <v>5</v>
      </c>
      <c r="F67" s="285" t="s">
        <v>70</v>
      </c>
      <c r="G67" s="286" t="s">
        <v>83</v>
      </c>
      <c r="H67" s="287" t="s">
        <v>5</v>
      </c>
      <c r="I67" s="285" t="s">
        <v>70</v>
      </c>
      <c r="J67" s="286" t="s">
        <v>83</v>
      </c>
      <c r="K67" s="287" t="s">
        <v>5</v>
      </c>
    </row>
    <row r="68" spans="3:11" ht="12" customHeight="1">
      <c r="C68" s="152" t="s">
        <v>87</v>
      </c>
      <c r="D68" s="150">
        <v>468</v>
      </c>
      <c r="E68" s="148">
        <v>51.88470066518847</v>
      </c>
      <c r="F68" s="152" t="s">
        <v>52</v>
      </c>
      <c r="G68" s="150">
        <v>2874</v>
      </c>
      <c r="H68" s="148">
        <v>10.211405222952568</v>
      </c>
      <c r="I68" s="152" t="s">
        <v>31</v>
      </c>
      <c r="J68" s="150">
        <v>4711</v>
      </c>
      <c r="K68" s="148">
        <v>9.564122865785574</v>
      </c>
    </row>
    <row r="69" spans="3:11" ht="12" customHeight="1">
      <c r="C69" s="146" t="s">
        <v>37</v>
      </c>
      <c r="D69" s="147">
        <v>55</v>
      </c>
      <c r="E69" s="148">
        <v>6.097560975609756</v>
      </c>
      <c r="F69" s="146" t="s">
        <v>31</v>
      </c>
      <c r="G69" s="147">
        <v>2741</v>
      </c>
      <c r="H69" s="148">
        <v>9.738852371646828</v>
      </c>
      <c r="I69" s="146" t="s">
        <v>50</v>
      </c>
      <c r="J69" s="147">
        <v>4513</v>
      </c>
      <c r="K69" s="148">
        <v>9.162149542197048</v>
      </c>
    </row>
    <row r="70" spans="3:11" ht="12" customHeight="1">
      <c r="C70" s="146" t="s">
        <v>114</v>
      </c>
      <c r="D70" s="147">
        <v>35</v>
      </c>
      <c r="E70" s="148">
        <v>3.8802660753880267</v>
      </c>
      <c r="F70" s="146" t="s">
        <v>36</v>
      </c>
      <c r="G70" s="147">
        <v>1652</v>
      </c>
      <c r="H70" s="148">
        <v>5.869603837271273</v>
      </c>
      <c r="I70" s="146" t="s">
        <v>74</v>
      </c>
      <c r="J70" s="147">
        <v>3766</v>
      </c>
      <c r="K70" s="148">
        <v>7.645613821385792</v>
      </c>
    </row>
    <row r="71" spans="3:11" ht="12" customHeight="1">
      <c r="C71" s="146" t="s">
        <v>120</v>
      </c>
      <c r="D71" s="147">
        <v>31</v>
      </c>
      <c r="E71" s="148">
        <v>3.436807095343681</v>
      </c>
      <c r="F71" s="146" t="s">
        <v>93</v>
      </c>
      <c r="G71" s="147">
        <v>1549</v>
      </c>
      <c r="H71" s="148">
        <v>5.503641854681115</v>
      </c>
      <c r="I71" s="146" t="s">
        <v>93</v>
      </c>
      <c r="J71" s="147">
        <v>3480</v>
      </c>
      <c r="K71" s="148">
        <v>7.064985687313478</v>
      </c>
    </row>
    <row r="72" spans="3:11" ht="12" customHeight="1">
      <c r="C72" s="146" t="s">
        <v>50</v>
      </c>
      <c r="D72" s="147">
        <v>27</v>
      </c>
      <c r="E72" s="148">
        <v>2.9933481152993346</v>
      </c>
      <c r="F72" s="146" t="s">
        <v>50</v>
      </c>
      <c r="G72" s="147">
        <v>1314</v>
      </c>
      <c r="H72" s="148">
        <v>4.668680049742405</v>
      </c>
      <c r="I72" s="146" t="s">
        <v>49</v>
      </c>
      <c r="J72" s="147">
        <v>2327</v>
      </c>
      <c r="K72" s="148">
        <v>4.72420163631565</v>
      </c>
    </row>
    <row r="73" spans="3:11" ht="12" customHeight="1">
      <c r="C73" s="154" t="s">
        <v>65</v>
      </c>
      <c r="D73" s="155">
        <v>286</v>
      </c>
      <c r="E73" s="156">
        <v>31.70731707317073</v>
      </c>
      <c r="F73" s="154" t="s">
        <v>65</v>
      </c>
      <c r="G73" s="155">
        <v>18015</v>
      </c>
      <c r="H73" s="156">
        <v>64.00781666370581</v>
      </c>
      <c r="I73" s="154" t="s">
        <v>65</v>
      </c>
      <c r="J73" s="155">
        <v>30460</v>
      </c>
      <c r="K73" s="156">
        <v>61.83892644700245</v>
      </c>
    </row>
    <row r="74" spans="3:4" ht="12" customHeight="1">
      <c r="C74" s="2"/>
      <c r="D74" s="2"/>
    </row>
    <row r="75" spans="3:14" ht="11.55" customHeight="1">
      <c r="C75" s="21" t="s">
        <v>109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</row>
    <row r="76" ht="15">
      <c r="C76" s="2" t="s">
        <v>144</v>
      </c>
    </row>
    <row r="77" ht="15">
      <c r="C77" s="8" t="s">
        <v>123</v>
      </c>
    </row>
    <row r="78" spans="3:14" ht="15">
      <c r="C78" s="302" t="s">
        <v>124</v>
      </c>
      <c r="D78" s="2"/>
      <c r="E78" s="2"/>
      <c r="G78" s="2"/>
      <c r="H78" s="2"/>
      <c r="J78" s="2"/>
      <c r="K78" s="2"/>
      <c r="M78" s="2"/>
      <c r="N78" s="2"/>
    </row>
    <row r="79" spans="2:9" ht="15">
      <c r="B79" s="8"/>
      <c r="C79" s="169" t="s">
        <v>101</v>
      </c>
      <c r="H79" s="8"/>
      <c r="I79" s="8"/>
    </row>
    <row r="80" spans="1:9" ht="15">
      <c r="A80" s="33"/>
      <c r="B80" s="8"/>
      <c r="H80" s="8"/>
      <c r="I80" s="8"/>
    </row>
    <row r="81" spans="1:14" ht="15">
      <c r="A81" s="25" t="s">
        <v>59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</row>
    <row r="82" spans="1:4" ht="14.4">
      <c r="A82" s="301" t="s">
        <v>131</v>
      </c>
      <c r="C82" s="2"/>
      <c r="D82" s="2"/>
    </row>
    <row r="83" spans="2:4" ht="15">
      <c r="B83" s="166"/>
      <c r="C83" s="2"/>
      <c r="D83" s="2"/>
    </row>
  </sheetData>
  <mergeCells count="31">
    <mergeCell ref="F66:H66"/>
    <mergeCell ref="C50:E50"/>
    <mergeCell ref="F50:H50"/>
    <mergeCell ref="I50:K50"/>
    <mergeCell ref="C66:E66"/>
    <mergeCell ref="C58:E58"/>
    <mergeCell ref="F58:H58"/>
    <mergeCell ref="I58:K58"/>
    <mergeCell ref="I66:K66"/>
    <mergeCell ref="C42:E42"/>
    <mergeCell ref="F42:H42"/>
    <mergeCell ref="I42:K42"/>
    <mergeCell ref="L42:N42"/>
    <mergeCell ref="L58:N58"/>
    <mergeCell ref="L50:N50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  <mergeCell ref="L34:N34"/>
  </mergeCells>
  <hyperlinks>
    <hyperlink ref="A82" r:id="rId1" display="https://ec.europa.eu/eurostat/databrowser/bookmark/f3ba6aa9-fca4-4101-9bd2-324a2dc14c2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G50"/>
  <sheetViews>
    <sheetView showGridLines="0" workbookViewId="0" topLeftCell="A1">
      <selection activeCell="A5" sqref="A5"/>
    </sheetView>
  </sheetViews>
  <sheetFormatPr defaultColWidth="8.7109375" defaultRowHeight="12" customHeight="1"/>
  <cols>
    <col min="1" max="2" width="9.7109375" style="2" customWidth="1"/>
    <col min="3" max="3" width="28.140625" style="2" customWidth="1"/>
    <col min="4" max="4" width="13.7109375" style="2" customWidth="1"/>
    <col min="5" max="5" width="11.421875" style="2" customWidth="1"/>
    <col min="6" max="7" width="8.7109375" style="2" customWidth="1"/>
    <col min="8" max="8" width="11.421875" style="2" customWidth="1"/>
    <col min="9" max="10" width="8.7109375" style="2" customWidth="1"/>
    <col min="11" max="11" width="11.421875" style="2" customWidth="1"/>
    <col min="12" max="13" width="8.7109375" style="2" customWidth="1"/>
    <col min="14" max="14" width="9.7109375" style="2" customWidth="1"/>
    <col min="15" max="15" width="8.7109375" style="2" customWidth="1"/>
    <col min="16" max="16" width="9.421875" style="2" bestFit="1" customWidth="1"/>
    <col min="17" max="17" width="8.7109375" style="2" customWidth="1"/>
    <col min="18" max="18" width="9.00390625" style="2" bestFit="1" customWidth="1"/>
    <col min="19" max="19" width="9.28125" style="2" bestFit="1" customWidth="1"/>
    <col min="20" max="16384" width="8.710937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5" ht="12" customHeight="1">
      <c r="W5" s="16"/>
    </row>
    <row r="6" spans="3:23" ht="13.2">
      <c r="C6" s="171" t="s">
        <v>140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66"/>
      <c r="O6" s="166"/>
      <c r="W6" s="16"/>
    </row>
    <row r="7" spans="3:23" ht="12" customHeight="1">
      <c r="C7" s="171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6"/>
      <c r="O7" s="166"/>
      <c r="W7" s="16"/>
    </row>
    <row r="8" ht="12" customHeight="1">
      <c r="W8" s="16"/>
    </row>
    <row r="9" ht="12" customHeight="1">
      <c r="W9" s="16"/>
    </row>
    <row r="10" spans="3:23" ht="24" customHeight="1">
      <c r="C10" s="360" t="s">
        <v>72</v>
      </c>
      <c r="D10" s="362" t="s">
        <v>90</v>
      </c>
      <c r="E10" s="364" t="s">
        <v>125</v>
      </c>
      <c r="F10" s="365"/>
      <c r="G10" s="366"/>
      <c r="H10" s="366"/>
      <c r="I10" s="366"/>
      <c r="J10" s="365"/>
      <c r="K10" s="366"/>
      <c r="L10" s="365"/>
      <c r="M10" s="365"/>
      <c r="N10" s="367" t="s">
        <v>126</v>
      </c>
      <c r="O10" s="368"/>
      <c r="P10" s="172"/>
      <c r="W10" s="16"/>
    </row>
    <row r="11" spans="3:23" ht="12" customHeight="1">
      <c r="C11" s="361"/>
      <c r="D11" s="363"/>
      <c r="E11" s="173" t="s">
        <v>62</v>
      </c>
      <c r="F11" s="174" t="s">
        <v>83</v>
      </c>
      <c r="G11" s="175" t="s">
        <v>5</v>
      </c>
      <c r="H11" s="173" t="s">
        <v>63</v>
      </c>
      <c r="I11" s="174" t="s">
        <v>83</v>
      </c>
      <c r="J11" s="174" t="s">
        <v>5</v>
      </c>
      <c r="K11" s="176" t="s">
        <v>64</v>
      </c>
      <c r="L11" s="174" t="s">
        <v>83</v>
      </c>
      <c r="M11" s="174" t="s">
        <v>5</v>
      </c>
      <c r="N11" s="177" t="s">
        <v>83</v>
      </c>
      <c r="O11" s="174" t="s">
        <v>5</v>
      </c>
      <c r="P11" s="172"/>
      <c r="W11" s="16"/>
    </row>
    <row r="12" spans="2:23" ht="12" customHeight="1">
      <c r="B12" s="16"/>
      <c r="C12" s="178" t="s">
        <v>0</v>
      </c>
      <c r="D12" s="179">
        <v>3454684</v>
      </c>
      <c r="E12" s="180" t="s">
        <v>22</v>
      </c>
      <c r="F12" s="181">
        <v>700264</v>
      </c>
      <c r="G12" s="182">
        <v>20.269987066834478</v>
      </c>
      <c r="H12" s="180" t="s">
        <v>38</v>
      </c>
      <c r="I12" s="181">
        <v>538690</v>
      </c>
      <c r="J12" s="182">
        <v>15.593032532063713</v>
      </c>
      <c r="K12" s="180" t="s">
        <v>11</v>
      </c>
      <c r="L12" s="181">
        <v>466712</v>
      </c>
      <c r="M12" s="182">
        <v>13.509542406772947</v>
      </c>
      <c r="N12" s="183">
        <v>1749018</v>
      </c>
      <c r="O12" s="184">
        <v>50.62743799432886</v>
      </c>
      <c r="P12" s="100"/>
      <c r="Q12" s="27"/>
      <c r="R12" s="185"/>
      <c r="W12" s="16"/>
    </row>
    <row r="13" spans="2:23" ht="12" customHeight="1">
      <c r="B13" s="16"/>
      <c r="C13" s="186" t="s">
        <v>32</v>
      </c>
      <c r="D13" s="187">
        <v>374412</v>
      </c>
      <c r="E13" s="188" t="s">
        <v>22</v>
      </c>
      <c r="F13" s="189">
        <v>264037</v>
      </c>
      <c r="G13" s="190">
        <v>70.52044272085296</v>
      </c>
      <c r="H13" s="191" t="s">
        <v>13</v>
      </c>
      <c r="I13" s="189">
        <v>21395</v>
      </c>
      <c r="J13" s="190">
        <v>5.714293345298762</v>
      </c>
      <c r="K13" s="191" t="s">
        <v>78</v>
      </c>
      <c r="L13" s="189">
        <v>19148</v>
      </c>
      <c r="M13" s="190">
        <v>5.114152324177644</v>
      </c>
      <c r="N13" s="192">
        <v>69832</v>
      </c>
      <c r="O13" s="193">
        <v>18.651111609670632</v>
      </c>
      <c r="P13" s="100"/>
      <c r="Q13" s="27"/>
      <c r="R13" s="172"/>
      <c r="W13" s="16"/>
    </row>
    <row r="14" spans="2:23" ht="13.2">
      <c r="B14" s="16"/>
      <c r="C14" s="194" t="s">
        <v>43</v>
      </c>
      <c r="D14" s="187">
        <v>309854</v>
      </c>
      <c r="E14" s="195" t="s">
        <v>22</v>
      </c>
      <c r="F14" s="196">
        <v>285496</v>
      </c>
      <c r="G14" s="197">
        <v>92.13887831043007</v>
      </c>
      <c r="H14" s="195" t="s">
        <v>16</v>
      </c>
      <c r="I14" s="196">
        <v>13865</v>
      </c>
      <c r="J14" s="197">
        <v>4.474688078901677</v>
      </c>
      <c r="K14" s="198" t="s">
        <v>38</v>
      </c>
      <c r="L14" s="196">
        <v>1978</v>
      </c>
      <c r="M14" s="197">
        <v>0.638365165529572</v>
      </c>
      <c r="N14" s="199">
        <v>8515</v>
      </c>
      <c r="O14" s="200">
        <v>2.7480684451386783</v>
      </c>
      <c r="P14" s="100"/>
      <c r="Q14" s="27"/>
      <c r="R14" s="172"/>
      <c r="S14" s="112"/>
      <c r="W14" s="16"/>
    </row>
    <row r="15" spans="2:23" ht="13.2">
      <c r="B15" s="16"/>
      <c r="C15" s="201" t="s">
        <v>31</v>
      </c>
      <c r="D15" s="202">
        <v>183237</v>
      </c>
      <c r="E15" s="203" t="s">
        <v>38</v>
      </c>
      <c r="F15" s="204">
        <v>35811</v>
      </c>
      <c r="G15" s="205">
        <v>19.54354197023527</v>
      </c>
      <c r="H15" s="195" t="s">
        <v>73</v>
      </c>
      <c r="I15" s="204">
        <v>18436</v>
      </c>
      <c r="J15" s="205">
        <v>10.061286748855307</v>
      </c>
      <c r="K15" s="206" t="s">
        <v>22</v>
      </c>
      <c r="L15" s="204">
        <v>17170</v>
      </c>
      <c r="M15" s="205">
        <v>9.370378253300371</v>
      </c>
      <c r="N15" s="207">
        <v>111820</v>
      </c>
      <c r="O15" s="208">
        <v>61.02479302760905</v>
      </c>
      <c r="P15" s="100"/>
      <c r="Q15" s="27"/>
      <c r="R15" s="172"/>
      <c r="W15" s="16"/>
    </row>
    <row r="16" spans="2:23" ht="12" customHeight="1">
      <c r="B16" s="16"/>
      <c r="C16" s="146" t="s">
        <v>33</v>
      </c>
      <c r="D16" s="209">
        <v>164761</v>
      </c>
      <c r="E16" s="195" t="s">
        <v>11</v>
      </c>
      <c r="F16" s="196">
        <v>78374</v>
      </c>
      <c r="G16" s="197">
        <v>47.56829589526647</v>
      </c>
      <c r="H16" s="198" t="s">
        <v>12</v>
      </c>
      <c r="I16" s="196">
        <v>39073</v>
      </c>
      <c r="J16" s="197">
        <v>23.71495681623685</v>
      </c>
      <c r="K16" s="198" t="s">
        <v>13</v>
      </c>
      <c r="L16" s="196">
        <v>24625</v>
      </c>
      <c r="M16" s="197">
        <v>14.94589132136853</v>
      </c>
      <c r="N16" s="199">
        <v>22689</v>
      </c>
      <c r="O16" s="200">
        <v>13.770855967128142</v>
      </c>
      <c r="P16" s="100"/>
      <c r="Q16" s="27"/>
      <c r="R16" s="172"/>
      <c r="W16" s="16"/>
    </row>
    <row r="17" spans="2:23" ht="12" customHeight="1">
      <c r="B17" s="16"/>
      <c r="C17" s="194" t="s">
        <v>52</v>
      </c>
      <c r="D17" s="202">
        <v>143365</v>
      </c>
      <c r="E17" s="195" t="s">
        <v>38</v>
      </c>
      <c r="F17" s="196">
        <v>91703</v>
      </c>
      <c r="G17" s="197">
        <v>63.96470547204688</v>
      </c>
      <c r="H17" s="198" t="s">
        <v>20</v>
      </c>
      <c r="I17" s="196">
        <v>18294</v>
      </c>
      <c r="J17" s="197">
        <v>12.760436647717366</v>
      </c>
      <c r="K17" s="198" t="s">
        <v>21</v>
      </c>
      <c r="L17" s="196">
        <v>12053</v>
      </c>
      <c r="M17" s="197">
        <v>8.407212360059987</v>
      </c>
      <c r="N17" s="199">
        <v>21315</v>
      </c>
      <c r="O17" s="200">
        <v>14.867645520175776</v>
      </c>
      <c r="P17" s="100"/>
      <c r="Q17" s="27"/>
      <c r="R17" s="172"/>
      <c r="W17" s="16"/>
    </row>
    <row r="18" spans="2:29" ht="12" customHeight="1">
      <c r="B18" s="16"/>
      <c r="C18" s="146" t="s">
        <v>114</v>
      </c>
      <c r="D18" s="209">
        <v>113914</v>
      </c>
      <c r="E18" s="195" t="s">
        <v>38</v>
      </c>
      <c r="F18" s="196">
        <v>31487</v>
      </c>
      <c r="G18" s="197">
        <v>27.641027441754307</v>
      </c>
      <c r="H18" s="198" t="s">
        <v>22</v>
      </c>
      <c r="I18" s="196">
        <v>19912</v>
      </c>
      <c r="J18" s="197">
        <v>17.47985322260653</v>
      </c>
      <c r="K18" s="198" t="s">
        <v>20</v>
      </c>
      <c r="L18" s="196">
        <v>12526</v>
      </c>
      <c r="M18" s="197">
        <v>10.99601453728251</v>
      </c>
      <c r="N18" s="199">
        <v>49989</v>
      </c>
      <c r="O18" s="200">
        <v>43.883104798356655</v>
      </c>
      <c r="P18" s="100"/>
      <c r="Q18" s="27"/>
      <c r="R18" s="17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33" ht="12" customHeight="1">
      <c r="B19" s="16"/>
      <c r="C19" s="146" t="s">
        <v>49</v>
      </c>
      <c r="D19" s="209">
        <v>112197</v>
      </c>
      <c r="E19" s="195" t="s">
        <v>38</v>
      </c>
      <c r="F19" s="196">
        <v>16006</v>
      </c>
      <c r="G19" s="197">
        <v>14.26597859122793</v>
      </c>
      <c r="H19" s="195" t="s">
        <v>14</v>
      </c>
      <c r="I19" s="196">
        <v>14723</v>
      </c>
      <c r="J19" s="197">
        <v>13.122454254570087</v>
      </c>
      <c r="K19" s="198" t="s">
        <v>11</v>
      </c>
      <c r="L19" s="196">
        <v>12667</v>
      </c>
      <c r="M19" s="197">
        <v>11.289963189746606</v>
      </c>
      <c r="N19" s="199">
        <v>68801</v>
      </c>
      <c r="O19" s="200">
        <v>61.32160396445537</v>
      </c>
      <c r="P19" s="100"/>
      <c r="Q19" s="27"/>
      <c r="R19" s="172"/>
      <c r="S19" s="33"/>
      <c r="T19" s="21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" customHeight="1">
      <c r="B20" s="16"/>
      <c r="C20" s="146" t="s">
        <v>37</v>
      </c>
      <c r="D20" s="209">
        <v>104822</v>
      </c>
      <c r="E20" s="195" t="s">
        <v>23</v>
      </c>
      <c r="F20" s="196">
        <v>46734</v>
      </c>
      <c r="G20" s="197">
        <v>44.5841521817939</v>
      </c>
      <c r="H20" s="198" t="s">
        <v>73</v>
      </c>
      <c r="I20" s="196">
        <v>17531</v>
      </c>
      <c r="J20" s="197">
        <v>16.72454255785999</v>
      </c>
      <c r="K20" s="198" t="s">
        <v>11</v>
      </c>
      <c r="L20" s="196">
        <v>10170</v>
      </c>
      <c r="M20" s="197">
        <v>9.702161759935892</v>
      </c>
      <c r="N20" s="199">
        <v>30387</v>
      </c>
      <c r="O20" s="200">
        <v>28.98914350041022</v>
      </c>
      <c r="P20" s="100"/>
      <c r="Q20" s="27"/>
      <c r="R20" s="172"/>
      <c r="S20" s="33"/>
      <c r="T20" s="21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" customHeight="1">
      <c r="B21" s="16"/>
      <c r="C21" s="146" t="s">
        <v>55</v>
      </c>
      <c r="D21" s="209">
        <v>92539</v>
      </c>
      <c r="E21" s="211" t="s">
        <v>38</v>
      </c>
      <c r="F21" s="212">
        <v>54269</v>
      </c>
      <c r="G21" s="213">
        <v>58.64446341542485</v>
      </c>
      <c r="H21" s="214" t="s">
        <v>12</v>
      </c>
      <c r="I21" s="212">
        <v>10047</v>
      </c>
      <c r="J21" s="213">
        <v>10.85704405710025</v>
      </c>
      <c r="K21" s="214" t="s">
        <v>13</v>
      </c>
      <c r="L21" s="212">
        <v>6554</v>
      </c>
      <c r="M21" s="213">
        <v>7.082419304293325</v>
      </c>
      <c r="N21" s="215">
        <v>21669</v>
      </c>
      <c r="O21" s="216">
        <v>23.416073223181577</v>
      </c>
      <c r="P21" s="100"/>
      <c r="Q21" s="27"/>
      <c r="R21" s="17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" customHeight="1">
      <c r="B22" s="16"/>
      <c r="C22" s="154" t="s">
        <v>74</v>
      </c>
      <c r="D22" s="217">
        <v>81262</v>
      </c>
      <c r="E22" s="211" t="s">
        <v>38</v>
      </c>
      <c r="F22" s="212">
        <v>13150</v>
      </c>
      <c r="G22" s="213">
        <v>16.18222539440329</v>
      </c>
      <c r="H22" s="214" t="s">
        <v>12</v>
      </c>
      <c r="I22" s="212">
        <v>11274</v>
      </c>
      <c r="J22" s="213">
        <v>13.873643277300584</v>
      </c>
      <c r="K22" s="214" t="s">
        <v>11</v>
      </c>
      <c r="L22" s="212">
        <v>10760</v>
      </c>
      <c r="M22" s="213">
        <v>13.241121311314021</v>
      </c>
      <c r="N22" s="215">
        <v>46078</v>
      </c>
      <c r="O22" s="216">
        <v>56.703010016982105</v>
      </c>
      <c r="P22" s="100"/>
      <c r="Q22" s="27"/>
      <c r="R22" s="172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4:33" ht="12" customHeight="1">
      <c r="D23" s="125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17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3.95" customHeight="1">
      <c r="C24" s="116" t="s">
        <v>101</v>
      </c>
      <c r="P24" s="172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9:33" ht="12" customHeight="1"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9:33" ht="12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2" customHeight="1">
      <c r="A27" s="25" t="s">
        <v>59</v>
      </c>
      <c r="D27" s="18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" customHeight="1">
      <c r="A28" s="301" t="s">
        <v>132</v>
      </c>
      <c r="D28" s="4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9:29" ht="12" customHeight="1"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9:29" ht="12" customHeight="1"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9:29" ht="12" customHeight="1"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4:31" ht="12" customHeight="1">
      <c r="D32" s="16"/>
      <c r="S32" s="219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</row>
    <row r="33" spans="4:31" ht="12" customHeight="1">
      <c r="D33" s="97"/>
      <c r="E33" s="1"/>
      <c r="F33" s="1"/>
      <c r="G33" s="97"/>
      <c r="H33" s="1"/>
      <c r="I33" s="1"/>
      <c r="J33" s="97"/>
      <c r="K33" s="1"/>
      <c r="L33" s="1"/>
      <c r="M33" s="97"/>
      <c r="N33" s="1"/>
      <c r="O33" s="97"/>
      <c r="S33" s="219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</row>
    <row r="34" spans="4:31" ht="12" customHeight="1">
      <c r="D34" s="97"/>
      <c r="E34" s="1"/>
      <c r="F34" s="1"/>
      <c r="G34" s="97"/>
      <c r="H34" s="1"/>
      <c r="I34" s="1"/>
      <c r="J34" s="97"/>
      <c r="K34" s="1"/>
      <c r="L34" s="1"/>
      <c r="M34" s="97"/>
      <c r="N34" s="1"/>
      <c r="O34" s="97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</row>
    <row r="35" spans="4:31" ht="12" customHeight="1">
      <c r="D35" s="97"/>
      <c r="E35" s="1"/>
      <c r="F35" s="1"/>
      <c r="G35" s="97"/>
      <c r="H35" s="1"/>
      <c r="I35" s="1"/>
      <c r="J35" s="97"/>
      <c r="K35" s="1"/>
      <c r="L35" s="1"/>
      <c r="M35" s="97"/>
      <c r="N35" s="1"/>
      <c r="O35" s="97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</row>
    <row r="36" spans="24:31" ht="12" customHeight="1">
      <c r="X36" s="220"/>
      <c r="Y36" s="220"/>
      <c r="Z36" s="220"/>
      <c r="AA36" s="220"/>
      <c r="AB36" s="220"/>
      <c r="AC36" s="220"/>
      <c r="AD36" s="220"/>
      <c r="AE36" s="220"/>
    </row>
    <row r="37" spans="24:31" ht="12" customHeight="1">
      <c r="X37" s="220"/>
      <c r="Y37" s="220"/>
      <c r="Z37" s="220"/>
      <c r="AA37" s="220"/>
      <c r="AB37" s="220"/>
      <c r="AC37" s="220"/>
      <c r="AD37" s="220"/>
      <c r="AE37" s="220"/>
    </row>
    <row r="38" spans="24:31" ht="12" customHeight="1">
      <c r="X38" s="220"/>
      <c r="Y38" s="220"/>
      <c r="Z38" s="220"/>
      <c r="AA38" s="220"/>
      <c r="AB38" s="220"/>
      <c r="AC38" s="220"/>
      <c r="AD38" s="220"/>
      <c r="AE38" s="220"/>
    </row>
    <row r="39" spans="24:31" ht="12" customHeight="1">
      <c r="X39" s="220"/>
      <c r="Y39" s="220"/>
      <c r="Z39" s="220"/>
      <c r="AA39" s="220"/>
      <c r="AB39" s="220"/>
      <c r="AC39" s="220"/>
      <c r="AD39" s="220"/>
      <c r="AE39" s="220"/>
    </row>
    <row r="40" spans="24:31" ht="11.55" customHeight="1">
      <c r="X40" s="220"/>
      <c r="Y40" s="220"/>
      <c r="Z40" s="220"/>
      <c r="AA40" s="220"/>
      <c r="AB40" s="220"/>
      <c r="AC40" s="220"/>
      <c r="AD40" s="220"/>
      <c r="AE40" s="220"/>
    </row>
    <row r="41" spans="24:31" ht="12" customHeight="1">
      <c r="X41" s="220"/>
      <c r="Y41" s="220"/>
      <c r="Z41" s="220"/>
      <c r="AA41" s="220"/>
      <c r="AB41" s="220"/>
      <c r="AC41" s="220"/>
      <c r="AD41" s="220"/>
      <c r="AE41" s="220"/>
    </row>
    <row r="42" spans="24:31" ht="12" customHeight="1">
      <c r="X42" s="220"/>
      <c r="Y42" s="220"/>
      <c r="Z42" s="220"/>
      <c r="AA42" s="220"/>
      <c r="AB42" s="220"/>
      <c r="AC42" s="220"/>
      <c r="AD42" s="220"/>
      <c r="AE42" s="220"/>
    </row>
    <row r="43" spans="24:31" ht="12" customHeight="1">
      <c r="X43" s="220"/>
      <c r="Y43" s="220"/>
      <c r="Z43" s="220"/>
      <c r="AA43" s="220"/>
      <c r="AB43" s="220"/>
      <c r="AC43" s="220"/>
      <c r="AD43" s="220"/>
      <c r="AE43" s="220"/>
    </row>
    <row r="44" spans="24:31" ht="12" customHeight="1">
      <c r="X44" s="220"/>
      <c r="Y44" s="220"/>
      <c r="Z44" s="220"/>
      <c r="AA44" s="220"/>
      <c r="AB44" s="220"/>
      <c r="AC44" s="220"/>
      <c r="AD44" s="220"/>
      <c r="AE44" s="220"/>
    </row>
    <row r="45" spans="24:31" ht="12" customHeight="1">
      <c r="X45" s="220"/>
      <c r="Y45" s="220"/>
      <c r="Z45" s="220"/>
      <c r="AA45" s="220"/>
      <c r="AB45" s="220"/>
      <c r="AC45" s="220"/>
      <c r="AD45" s="220"/>
      <c r="AE45" s="220"/>
    </row>
    <row r="46" spans="24:31" ht="12" customHeight="1">
      <c r="X46" s="220"/>
      <c r="Y46" s="220"/>
      <c r="Z46" s="220"/>
      <c r="AA46" s="220"/>
      <c r="AB46" s="220"/>
      <c r="AC46" s="220"/>
      <c r="AD46" s="220"/>
      <c r="AE46" s="220"/>
    </row>
    <row r="47" spans="24:31" ht="12" customHeight="1">
      <c r="X47" s="220"/>
      <c r="Y47" s="220"/>
      <c r="Z47" s="220"/>
      <c r="AA47" s="220"/>
      <c r="AB47" s="220"/>
      <c r="AC47" s="220"/>
      <c r="AD47" s="220"/>
      <c r="AE47" s="220"/>
    </row>
    <row r="48" spans="24:31" ht="12" customHeight="1">
      <c r="X48" s="220"/>
      <c r="Y48" s="220"/>
      <c r="Z48" s="220"/>
      <c r="AA48" s="220"/>
      <c r="AB48" s="220"/>
      <c r="AC48" s="220"/>
      <c r="AD48" s="220"/>
      <c r="AE48" s="220"/>
    </row>
    <row r="49" spans="24:31" ht="12" customHeight="1">
      <c r="X49" s="220"/>
      <c r="Y49" s="220"/>
      <c r="Z49" s="220"/>
      <c r="AA49" s="220"/>
      <c r="AB49" s="220"/>
      <c r="AC49" s="220"/>
      <c r="AD49" s="220"/>
      <c r="AE49" s="220"/>
    </row>
    <row r="50" spans="24:31" ht="12" customHeight="1">
      <c r="X50" s="220"/>
      <c r="Y50" s="220"/>
      <c r="Z50" s="220"/>
      <c r="AA50" s="220"/>
      <c r="AB50" s="220"/>
      <c r="AC50" s="220"/>
      <c r="AD50" s="220"/>
      <c r="AE50" s="220"/>
    </row>
  </sheetData>
  <mergeCells count="4">
    <mergeCell ref="C10:C11"/>
    <mergeCell ref="D10:D11"/>
    <mergeCell ref="E10:M10"/>
    <mergeCell ref="N10:O10"/>
  </mergeCells>
  <hyperlinks>
    <hyperlink ref="C24" r:id="rId1" display="http://ec.europa.eu/eurostat/product?code=migr_resfirst&amp;language=en&amp;mode=view"/>
    <hyperlink ref="A28" r:id="rId2" display="https://ec.europa.eu/eurostat/databrowser/bookmark/cf5e11bc-e041-46bb-974e-875867f698ca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R73"/>
  <sheetViews>
    <sheetView showGridLines="0" workbookViewId="0" topLeftCell="A1">
      <selection activeCell="A26" sqref="A26"/>
    </sheetView>
  </sheetViews>
  <sheetFormatPr defaultColWidth="9.28125" defaultRowHeight="12" customHeight="1"/>
  <cols>
    <col min="1" max="1" width="15.7109375" style="2" customWidth="1"/>
    <col min="2" max="2" width="1.421875" style="2" customWidth="1"/>
    <col min="3" max="3" width="24.421875" style="2" customWidth="1"/>
    <col min="4" max="4" width="11.28125" style="2" customWidth="1"/>
    <col min="5" max="12" width="13.28125" style="2" customWidth="1"/>
    <col min="13" max="13" width="7.421875" style="2" customWidth="1"/>
    <col min="14" max="14" width="3.28125" style="2" customWidth="1"/>
    <col min="15" max="15" width="9.28125" style="2" bestFit="1" customWidth="1"/>
    <col min="16" max="17" width="9.28125" style="2" customWidth="1"/>
    <col min="18" max="19" width="9.28125" style="2" bestFit="1" customWidth="1"/>
    <col min="20" max="16384" width="9.281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6" ht="13.2">
      <c r="C6" s="42" t="s">
        <v>141</v>
      </c>
    </row>
    <row r="7" ht="12" customHeight="1">
      <c r="C7" s="123" t="s">
        <v>5</v>
      </c>
    </row>
    <row r="8" spans="3:14" ht="12" customHeight="1">
      <c r="C8" s="126"/>
      <c r="D8" s="14" t="s">
        <v>1</v>
      </c>
      <c r="E8" s="14" t="s">
        <v>2</v>
      </c>
      <c r="F8" s="14" t="s">
        <v>3</v>
      </c>
      <c r="G8" s="14" t="s">
        <v>46</v>
      </c>
      <c r="I8" s="221" t="s">
        <v>0</v>
      </c>
      <c r="J8" s="221" t="s">
        <v>1</v>
      </c>
      <c r="K8" s="221" t="s">
        <v>2</v>
      </c>
      <c r="L8" s="221" t="s">
        <v>3</v>
      </c>
      <c r="M8" s="221" t="s">
        <v>46</v>
      </c>
      <c r="N8" s="14"/>
    </row>
    <row r="9" spans="2:14" ht="12" customHeight="1">
      <c r="B9" s="222"/>
      <c r="C9" s="222" t="s">
        <v>32</v>
      </c>
      <c r="D9" s="29">
        <f aca="true" t="shared" si="0" ref="D9:G10">+J9/$I9*100</f>
        <v>10.389090093266242</v>
      </c>
      <c r="E9" s="29">
        <f t="shared" si="0"/>
        <v>3.629157185132955</v>
      </c>
      <c r="F9" s="29">
        <f t="shared" si="0"/>
        <v>71.81367050201382</v>
      </c>
      <c r="G9" s="29">
        <f t="shared" si="0"/>
        <v>14.168082219586978</v>
      </c>
      <c r="H9" s="27"/>
      <c r="I9" s="66">
        <v>374412</v>
      </c>
      <c r="J9" s="66">
        <v>38898</v>
      </c>
      <c r="K9" s="66">
        <v>13588</v>
      </c>
      <c r="L9" s="66">
        <v>268879</v>
      </c>
      <c r="M9" s="66">
        <v>53047</v>
      </c>
      <c r="N9" s="28"/>
    </row>
    <row r="10" spans="2:14" ht="12" customHeight="1">
      <c r="B10" s="222"/>
      <c r="C10" s="222" t="s">
        <v>43</v>
      </c>
      <c r="D10" s="29">
        <f t="shared" si="0"/>
        <v>2.8810342935705204</v>
      </c>
      <c r="E10" s="29">
        <f t="shared" si="0"/>
        <v>2.167149689853931</v>
      </c>
      <c r="F10" s="29">
        <f t="shared" si="0"/>
        <v>47.00084555952158</v>
      </c>
      <c r="G10" s="29">
        <f t="shared" si="0"/>
        <v>47.95097045705396</v>
      </c>
      <c r="H10" s="27"/>
      <c r="I10" s="66">
        <v>309854</v>
      </c>
      <c r="J10" s="66">
        <v>8927</v>
      </c>
      <c r="K10" s="66">
        <v>6715</v>
      </c>
      <c r="L10" s="66">
        <v>145634</v>
      </c>
      <c r="M10" s="66">
        <v>148578</v>
      </c>
      <c r="N10" s="28"/>
    </row>
    <row r="11" spans="2:14" ht="12" customHeight="1">
      <c r="B11" s="222"/>
      <c r="C11" s="222" t="s">
        <v>31</v>
      </c>
      <c r="D11" s="29">
        <f aca="true" t="shared" si="1" ref="D11:D18">+J11/$I11*100</f>
        <v>26.05369002985205</v>
      </c>
      <c r="E11" s="29">
        <f aca="true" t="shared" si="2" ref="E11:E18">+K11/$I11*100</f>
        <v>19.81859558931875</v>
      </c>
      <c r="F11" s="29">
        <f aca="true" t="shared" si="3" ref="F11:F18">+L11/$I11*100</f>
        <v>46.91246855165714</v>
      </c>
      <c r="G11" s="29">
        <f aca="true" t="shared" si="4" ref="G11:G16">+M11/$I11*100</f>
        <v>7.215245829172055</v>
      </c>
      <c r="H11" s="27"/>
      <c r="I11" s="66">
        <v>183237</v>
      </c>
      <c r="J11" s="66">
        <v>47740</v>
      </c>
      <c r="K11" s="66">
        <v>36315</v>
      </c>
      <c r="L11" s="66">
        <v>85961</v>
      </c>
      <c r="M11" s="66">
        <v>13221</v>
      </c>
      <c r="N11" s="28"/>
    </row>
    <row r="12" spans="2:14" ht="12" customHeight="1">
      <c r="B12" s="222"/>
      <c r="C12" s="222" t="s">
        <v>33</v>
      </c>
      <c r="D12" s="29">
        <f t="shared" si="1"/>
        <v>51.129211403184</v>
      </c>
      <c r="E12" s="29">
        <f t="shared" si="2"/>
        <v>13.224610192946146</v>
      </c>
      <c r="F12" s="29">
        <f t="shared" si="3"/>
        <v>26.500203324815946</v>
      </c>
      <c r="G12" s="29">
        <f t="shared" si="4"/>
        <v>9.145975079053903</v>
      </c>
      <c r="H12" s="27"/>
      <c r="I12" s="66">
        <v>164761</v>
      </c>
      <c r="J12" s="66">
        <v>84241</v>
      </c>
      <c r="K12" s="66">
        <v>21789</v>
      </c>
      <c r="L12" s="66">
        <v>43662</v>
      </c>
      <c r="M12" s="66">
        <v>15069</v>
      </c>
      <c r="N12" s="28"/>
    </row>
    <row r="13" spans="2:14" ht="12" customHeight="1">
      <c r="B13" s="222"/>
      <c r="C13" s="222" t="s">
        <v>52</v>
      </c>
      <c r="D13" s="29">
        <f t="shared" si="1"/>
        <v>21.60569176577268</v>
      </c>
      <c r="E13" s="29">
        <f t="shared" si="2"/>
        <v>1.80029993373557</v>
      </c>
      <c r="F13" s="29">
        <f t="shared" si="3"/>
        <v>0.7812227531126844</v>
      </c>
      <c r="G13" s="29">
        <f t="shared" si="4"/>
        <v>75.81278554737906</v>
      </c>
      <c r="H13" s="27"/>
      <c r="I13" s="66">
        <v>143365</v>
      </c>
      <c r="J13" s="66">
        <v>30975</v>
      </c>
      <c r="K13" s="66">
        <v>2581</v>
      </c>
      <c r="L13" s="66">
        <v>1120</v>
      </c>
      <c r="M13" s="66">
        <v>108689</v>
      </c>
      <c r="N13" s="28"/>
    </row>
    <row r="14" spans="2:14" ht="12" customHeight="1">
      <c r="B14" s="222"/>
      <c r="C14" s="222" t="s">
        <v>114</v>
      </c>
      <c r="D14" s="29">
        <f t="shared" si="1"/>
        <v>30.32726442755061</v>
      </c>
      <c r="E14" s="29">
        <f>+K14/$I14*100</f>
        <v>16.597608722369507</v>
      </c>
      <c r="F14" s="29">
        <f t="shared" si="3"/>
        <v>33.73773197324297</v>
      </c>
      <c r="G14" s="29">
        <f t="shared" si="4"/>
        <v>19.33739487683691</v>
      </c>
      <c r="H14" s="27"/>
      <c r="I14" s="66">
        <v>113914</v>
      </c>
      <c r="J14" s="66">
        <v>34547</v>
      </c>
      <c r="K14" s="66">
        <v>18907</v>
      </c>
      <c r="L14" s="66">
        <v>38432</v>
      </c>
      <c r="M14" s="66">
        <v>22028</v>
      </c>
      <c r="N14" s="28"/>
    </row>
    <row r="15" spans="2:14" ht="12" customHeight="1">
      <c r="B15" s="222"/>
      <c r="C15" s="222" t="s">
        <v>49</v>
      </c>
      <c r="D15" s="29">
        <f t="shared" si="1"/>
        <v>35.04906548303431</v>
      </c>
      <c r="E15" s="29">
        <f t="shared" si="2"/>
        <v>11.247181297182635</v>
      </c>
      <c r="F15" s="29">
        <f t="shared" si="3"/>
        <v>29.59080902341417</v>
      </c>
      <c r="G15" s="29">
        <f t="shared" si="4"/>
        <v>24.112944196368886</v>
      </c>
      <c r="H15" s="27"/>
      <c r="I15" s="66">
        <v>112197</v>
      </c>
      <c r="J15" s="66">
        <v>39324</v>
      </c>
      <c r="K15" s="66">
        <v>12619</v>
      </c>
      <c r="L15" s="66">
        <v>33200</v>
      </c>
      <c r="M15" s="66">
        <v>27054</v>
      </c>
      <c r="N15" s="28"/>
    </row>
    <row r="16" spans="2:14" ht="12" customHeight="1">
      <c r="B16" s="222"/>
      <c r="C16" s="222" t="s">
        <v>37</v>
      </c>
      <c r="D16" s="29">
        <f t="shared" si="1"/>
        <v>35.32178359504684</v>
      </c>
      <c r="E16" s="29">
        <f t="shared" si="2"/>
        <v>22.587815534906795</v>
      </c>
      <c r="F16" s="29">
        <f>+L16/$I16*100</f>
        <v>35.06992806853523</v>
      </c>
      <c r="G16" s="29">
        <f t="shared" si="4"/>
        <v>7.020472801511134</v>
      </c>
      <c r="H16" s="27"/>
      <c r="I16" s="66">
        <v>104822</v>
      </c>
      <c r="J16" s="66">
        <v>37025</v>
      </c>
      <c r="K16" s="66">
        <v>23677</v>
      </c>
      <c r="L16" s="66">
        <v>36761</v>
      </c>
      <c r="M16" s="66">
        <v>7359</v>
      </c>
      <c r="N16" s="28"/>
    </row>
    <row r="17" spans="2:14" ht="12" customHeight="1">
      <c r="B17" s="222"/>
      <c r="C17" s="222" t="s">
        <v>55</v>
      </c>
      <c r="D17" s="29">
        <f t="shared" si="1"/>
        <v>11.893363879013172</v>
      </c>
      <c r="E17" s="29">
        <f t="shared" si="2"/>
        <v>0.770485957272069</v>
      </c>
      <c r="F17" s="29">
        <f t="shared" si="3"/>
        <v>0.5630058677962805</v>
      </c>
      <c r="G17" s="29">
        <f>+M17/$I17*100</f>
        <v>86.77314429591848</v>
      </c>
      <c r="H17" s="27"/>
      <c r="I17" s="66">
        <v>92539</v>
      </c>
      <c r="J17" s="66">
        <v>11006</v>
      </c>
      <c r="K17" s="66">
        <v>713</v>
      </c>
      <c r="L17" s="66">
        <v>521</v>
      </c>
      <c r="M17" s="66">
        <v>80299</v>
      </c>
      <c r="N17" s="28"/>
    </row>
    <row r="18" spans="2:14" ht="12" customHeight="1">
      <c r="B18" s="222"/>
      <c r="C18" s="222" t="s">
        <v>74</v>
      </c>
      <c r="D18" s="29">
        <f t="shared" si="1"/>
        <v>19.215623538677367</v>
      </c>
      <c r="E18" s="29">
        <f t="shared" si="2"/>
        <v>42.15377421180872</v>
      </c>
      <c r="F18" s="29">
        <f t="shared" si="3"/>
        <v>24.598213186975464</v>
      </c>
      <c r="G18" s="29">
        <f>+M18/$I18*100</f>
        <v>14.032389062538456</v>
      </c>
      <c r="H18" s="27"/>
      <c r="I18" s="66">
        <v>81262</v>
      </c>
      <c r="J18" s="66">
        <v>15615</v>
      </c>
      <c r="K18" s="66">
        <v>34255</v>
      </c>
      <c r="L18" s="66">
        <v>19989</v>
      </c>
      <c r="M18" s="66">
        <v>11403</v>
      </c>
      <c r="N18" s="28"/>
    </row>
    <row r="19" spans="4:18" ht="12" customHeight="1">
      <c r="D19" s="29"/>
      <c r="E19" s="29"/>
      <c r="F19" s="29"/>
      <c r="G19" s="29"/>
      <c r="H19" s="10"/>
      <c r="I19" s="10"/>
      <c r="J19" s="10"/>
      <c r="K19" s="10"/>
      <c r="L19" s="10"/>
      <c r="M19" s="10"/>
      <c r="N19" s="10"/>
      <c r="R19" s="222"/>
    </row>
    <row r="20" ht="12" customHeight="1">
      <c r="C20" s="116" t="s">
        <v>101</v>
      </c>
    </row>
    <row r="22" ht="12" customHeight="1">
      <c r="A22" s="25" t="s">
        <v>59</v>
      </c>
    </row>
    <row r="23" ht="12" customHeight="1">
      <c r="A23" s="301" t="s">
        <v>133</v>
      </c>
    </row>
    <row r="26" ht="12" customHeight="1">
      <c r="C26" s="42"/>
    </row>
    <row r="27" spans="3:18" ht="12" customHeight="1">
      <c r="C27" s="123"/>
      <c r="P27" s="27"/>
      <c r="Q27" s="27"/>
      <c r="R27" s="27"/>
    </row>
    <row r="28" spans="16:18" ht="12" customHeight="1">
      <c r="P28" s="6"/>
      <c r="Q28" s="27"/>
      <c r="R28" s="27"/>
    </row>
    <row r="29" spans="16:18" ht="12" customHeight="1">
      <c r="P29" s="6"/>
      <c r="Q29" s="27"/>
      <c r="R29" s="27"/>
    </row>
    <row r="30" spans="2:18" ht="24.45" customHeight="1">
      <c r="B30" s="329" t="s">
        <v>142</v>
      </c>
      <c r="P30" s="6"/>
      <c r="Q30" s="27"/>
      <c r="R30" s="27"/>
    </row>
    <row r="31" spans="2:18" ht="21" customHeight="1">
      <c r="B31" s="330" t="s">
        <v>5</v>
      </c>
      <c r="C31" s="328"/>
      <c r="P31" s="6"/>
      <c r="Q31" s="27"/>
      <c r="R31" s="27"/>
    </row>
    <row r="32" spans="16:18" ht="19.5" customHeight="1">
      <c r="P32" s="6"/>
      <c r="Q32" s="27"/>
      <c r="R32" s="27"/>
    </row>
    <row r="33" spans="16:18" ht="12" customHeight="1">
      <c r="P33" s="6"/>
      <c r="Q33" s="6"/>
      <c r="R33" s="6"/>
    </row>
    <row r="34" spans="16:18" ht="12" customHeight="1">
      <c r="P34" s="6"/>
      <c r="Q34" s="6"/>
      <c r="R34" s="6"/>
    </row>
    <row r="35" spans="16:18" ht="12" customHeight="1">
      <c r="P35" s="6"/>
      <c r="Q35" s="6"/>
      <c r="R35" s="6"/>
    </row>
    <row r="36" spans="16:18" ht="12" customHeight="1">
      <c r="P36" s="6"/>
      <c r="Q36" s="6"/>
      <c r="R36" s="6"/>
    </row>
    <row r="37" spans="17:18" ht="12" customHeight="1">
      <c r="Q37" s="6"/>
      <c r="R37" s="6"/>
    </row>
    <row r="38" spans="17:18" ht="12" customHeight="1">
      <c r="Q38" s="6"/>
      <c r="R38" s="6"/>
    </row>
    <row r="39" spans="17:18" ht="12" customHeight="1">
      <c r="Q39" s="6"/>
      <c r="R39" s="6"/>
    </row>
    <row r="40" spans="17:18" ht="12" customHeight="1">
      <c r="Q40" s="6"/>
      <c r="R40" s="6"/>
    </row>
    <row r="41" spans="17:18" ht="12" customHeight="1">
      <c r="Q41" s="6"/>
      <c r="R41" s="6"/>
    </row>
    <row r="42" spans="17:18" ht="12" customHeight="1">
      <c r="Q42" s="6"/>
      <c r="R42" s="6"/>
    </row>
    <row r="43" spans="17:18" ht="12" customHeight="1">
      <c r="Q43" s="6"/>
      <c r="R43" s="6"/>
    </row>
    <row r="44" spans="17:18" ht="12" customHeight="1">
      <c r="Q44" s="6"/>
      <c r="R44" s="6"/>
    </row>
    <row r="45" spans="17:18" ht="12" customHeight="1">
      <c r="Q45" s="6"/>
      <c r="R45" s="6"/>
    </row>
    <row r="46" spans="17:18" ht="12" customHeight="1">
      <c r="Q46" s="6"/>
      <c r="R46" s="6"/>
    </row>
    <row r="47" spans="17:18" ht="12" customHeight="1">
      <c r="Q47" s="6"/>
      <c r="R47" s="6"/>
    </row>
    <row r="48" spans="17:18" ht="12" customHeight="1">
      <c r="Q48" s="6"/>
      <c r="R48" s="6"/>
    </row>
    <row r="59" spans="3:14" ht="12" customHeight="1">
      <c r="C59" s="369"/>
      <c r="D59" s="369"/>
      <c r="E59" s="369"/>
      <c r="F59" s="369"/>
      <c r="G59" s="369"/>
      <c r="H59" s="369"/>
      <c r="I59" s="369"/>
      <c r="J59" s="369"/>
      <c r="K59" s="369"/>
      <c r="L59" s="1"/>
      <c r="M59" s="1"/>
      <c r="N59" s="1"/>
    </row>
    <row r="60" ht="12" customHeight="1">
      <c r="C60" s="58"/>
    </row>
    <row r="61" spans="3:9" ht="12" customHeight="1">
      <c r="C61" s="370"/>
      <c r="D61" s="370"/>
      <c r="E61" s="370"/>
      <c r="F61" s="370"/>
      <c r="G61" s="370"/>
      <c r="H61" s="370"/>
      <c r="I61" s="370"/>
    </row>
    <row r="62" spans="3:9" ht="12" customHeight="1">
      <c r="C62" s="370"/>
      <c r="D62" s="370"/>
      <c r="E62" s="370"/>
      <c r="F62" s="370"/>
      <c r="G62" s="370"/>
      <c r="H62" s="370"/>
      <c r="I62" s="370"/>
    </row>
    <row r="63" spans="3:9" ht="12" customHeight="1">
      <c r="C63" s="370"/>
      <c r="D63" s="370"/>
      <c r="E63" s="370"/>
      <c r="F63" s="370"/>
      <c r="G63" s="370"/>
      <c r="H63" s="370"/>
      <c r="I63" s="370"/>
    </row>
    <row r="64" spans="3:9" ht="12" customHeight="1">
      <c r="C64" s="370"/>
      <c r="D64" s="370"/>
      <c r="E64" s="370"/>
      <c r="F64" s="370"/>
      <c r="G64" s="370"/>
      <c r="H64" s="370"/>
      <c r="I64" s="370"/>
    </row>
    <row r="73" ht="15" customHeight="1">
      <c r="C73" s="58" t="s">
        <v>101</v>
      </c>
    </row>
    <row r="74" ht="20.1" customHeight="1"/>
  </sheetData>
  <mergeCells count="2">
    <mergeCell ref="C59:K59"/>
    <mergeCell ref="C61:I64"/>
  </mergeCells>
  <hyperlinks>
    <hyperlink ref="A23" r:id="rId1" display="https://ec.europa.eu/eurostat/databrowser/bookmark/03f14fce-4192-434f-bb7c-0d1af2c2f3c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2024-01-16T11:11:10Z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2023-12-01T15:17:14Z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e2d44e72-672c-43db-a4be-f0337dbbeb8a</vt:lpwstr>
  </property>
  <property fmtid="{D5CDD505-2E9C-101B-9397-08002B2CF9AE}" pid="8" name="MSIP_Label_6bd9ddd1-4d20-43f6-abfa-fc3c07406f94_ContentBits">
    <vt:lpwstr>0</vt:lpwstr>
  </property>
</Properties>
</file>