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6.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customXml/itemProps1.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codeName="ThisWorkbook"/>
  <bookViews>
    <workbookView xWindow="65426" yWindow="65426" windowWidth="19420" windowHeight="10420" tabRatio="833" activeTab="0"/>
  </bookViews>
  <sheets>
    <sheet name="Dynamic chart Nb of enterprises" sheetId="122" r:id="rId1"/>
    <sheet name="Table 1" sheetId="102" r:id="rId2"/>
    <sheet name="Figure 1" sheetId="101" r:id="rId3"/>
    <sheet name="Figure 2" sheetId="110" r:id="rId4"/>
    <sheet name="Figure 3" sheetId="109" r:id="rId5"/>
    <sheet name="Figure 4" sheetId="118" r:id="rId6"/>
    <sheet name="Figure 5" sheetId="119" r:id="rId7"/>
    <sheet name="Table 2" sheetId="107" r:id="rId8"/>
    <sheet name="Figure 6" sheetId="112" r:id="rId9"/>
    <sheet name="Figure 7" sheetId="79" r:id="rId10"/>
    <sheet name="Table 3" sheetId="125" r:id="rId11"/>
    <sheet name="colours SBS" sheetId="121" r:id="rId12"/>
  </sheets>
  <definedNames>
    <definedName name="ExternalData_1" localSheetId="11" hidden="1">#REF!</definedName>
  </definedNames>
  <calcPr calcId="191029"/>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FCAE3998-8A1E-4F7B-89A4-0A7ACBF86792}" keepAlive="1" name="Query - colours SBS" description="Connection to the 'colours SBS' query in the workbook." type="5" refreshedVersion="8" background="1" saveData="1">
    <dbPr connection="Provider=Microsoft.Mashup.OleDb.1;Data Source=$Workbook$;Location=&quot;colours SBS&quot;;Extended Properties=&quot;&quot;" command="SELECT * FROM [colours SBS]"/>
  </connection>
</connections>
</file>

<file path=xl/sharedStrings.xml><?xml version="1.0" encoding="utf-8"?>
<sst xmlns="http://schemas.openxmlformats.org/spreadsheetml/2006/main" count="785" uniqueCount="289">
  <si>
    <t>:</t>
  </si>
  <si>
    <t>Book publishing</t>
  </si>
  <si>
    <t>Publishing of newspapers</t>
  </si>
  <si>
    <t>Publishing of journals and periodicals</t>
  </si>
  <si>
    <t>Publishing of computer games</t>
  </si>
  <si>
    <t>Motion picture, video and television programme production, sound recording and music publishing activities</t>
  </si>
  <si>
    <t>Programming and broadcasting activities</t>
  </si>
  <si>
    <t>News agency activities</t>
  </si>
  <si>
    <t>Architectural activities</t>
  </si>
  <si>
    <t>Specialised design activities</t>
  </si>
  <si>
    <t>Belgium</t>
  </si>
  <si>
    <t>Bulgaria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</si>
  <si>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</si>
  <si>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</si>
  <si>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</si>
  <si>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</si>
  <si>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</si>
  <si>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</si>
  <si>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</si>
  <si>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</si>
  <si>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</si>
  <si>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</si>
  <si>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</si>
  <si>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</si>
  <si>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</si>
  <si>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</si>
  <si>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</si>
  <si>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</si>
  <si>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</si>
  <si>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</si>
  <si>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</si>
  <si>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</si>
  <si>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</si>
  <si>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</si>
  <si>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</si>
  <si>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Norway</t>
  </si>
  <si>
    <t>Switzerland</t>
  </si>
  <si>
    <t>Printing and reproduction of recorded media</t>
  </si>
  <si>
    <t>Manufacture of jewellery and related articles</t>
  </si>
  <si>
    <t>Manufacture of musical instruments</t>
  </si>
  <si>
    <t>Retail sale of books in specialised stores</t>
  </si>
  <si>
    <t>Retail sale of newspapers and stationery in specialised stores</t>
  </si>
  <si>
    <t>Retail sale of music and video recordings in specialised stores</t>
  </si>
  <si>
    <t>Photographic activities</t>
  </si>
  <si>
    <t>Translation and interpretation activities</t>
  </si>
  <si>
    <t>Renting of video tapes and disks</t>
  </si>
  <si>
    <t>Translation and interpretation</t>
  </si>
  <si>
    <t>Germany</t>
  </si>
  <si>
    <t>Czechia</t>
  </si>
  <si>
    <t>Cultural enterprises</t>
  </si>
  <si>
    <t>Number of enterprises</t>
  </si>
  <si>
    <t>(number)</t>
  </si>
  <si>
    <t>(million EUR)</t>
  </si>
  <si>
    <t>(%)</t>
  </si>
  <si>
    <t>Bookmark:</t>
  </si>
  <si>
    <t>Programming and broadcasting; news agency activities</t>
  </si>
  <si>
    <t>Other/unknown</t>
  </si>
  <si>
    <t>Structural 
business statistics</t>
  </si>
  <si>
    <t>Business 
demography statistics</t>
  </si>
  <si>
    <t>Main series</t>
  </si>
  <si>
    <t>Analysis by enterprise
size class</t>
  </si>
  <si>
    <t>Manufacturing</t>
  </si>
  <si>
    <t>X</t>
  </si>
  <si>
    <t>32.12</t>
  </si>
  <si>
    <t>32.2</t>
  </si>
  <si>
    <t>Distributive trades</t>
  </si>
  <si>
    <t>47.61</t>
  </si>
  <si>
    <t>47.62</t>
  </si>
  <si>
    <t>47.63</t>
  </si>
  <si>
    <t>58.11</t>
  </si>
  <si>
    <t>58.13</t>
  </si>
  <si>
    <t>58.14</t>
  </si>
  <si>
    <t>58.21</t>
  </si>
  <si>
    <t>63.91</t>
  </si>
  <si>
    <t>Professional, scientific and technical activities</t>
  </si>
  <si>
    <t>71.11</t>
  </si>
  <si>
    <t>74.1</t>
  </si>
  <si>
    <t>74.2</t>
  </si>
  <si>
    <t>74.3</t>
  </si>
  <si>
    <t>77.22</t>
  </si>
  <si>
    <t>Arts, entertainment and recreation</t>
  </si>
  <si>
    <t>Creative, arts and entertainment activities</t>
  </si>
  <si>
    <t>X (¹)</t>
  </si>
  <si>
    <t>Libraries, archives, museums and other cultural activities</t>
  </si>
  <si>
    <t>https://ec.europa.eu/eurostat/en/web/products-manuals-and-guidelines/-/KS-GQ-18-011</t>
  </si>
  <si>
    <t>Number of enterprises 
(thousands)</t>
  </si>
  <si>
    <t>Number of persons employed (thousands)</t>
  </si>
  <si>
    <t>All SMEs (%)</t>
  </si>
  <si>
    <t xml:space="preserve">   – micro (%)</t>
  </si>
  <si>
    <t>Birth rate</t>
  </si>
  <si>
    <t>Death rate</t>
  </si>
  <si>
    <t>Services in the business economy</t>
  </si>
  <si>
    <t>(%, share of total employment for each activity)</t>
  </si>
  <si>
    <t>Serbia</t>
  </si>
  <si>
    <t>EU</t>
  </si>
  <si>
    <t>(%, share of EU total)</t>
  </si>
  <si>
    <t>(¹) Estimated.</t>
  </si>
  <si>
    <t>Motion picture and television, music; renting of video tapes and discs</t>
  </si>
  <si>
    <t>(€ million)</t>
  </si>
  <si>
    <t>Culture statistics — 2023</t>
  </si>
  <si>
    <t>Retail sale of cultural goods in specialised stores</t>
  </si>
  <si>
    <t>(²) Low reliability.</t>
  </si>
  <si>
    <t xml:space="preserve">   – small (%) </t>
  </si>
  <si>
    <t xml:space="preserve">Large (%) </t>
  </si>
  <si>
    <t xml:space="preserve">   – medium (%) </t>
  </si>
  <si>
    <t>(⁵) Death rate: confidential.</t>
  </si>
  <si>
    <t>Türkiye</t>
  </si>
  <si>
    <t>(¹)</t>
  </si>
  <si>
    <t xml:space="preserve">   – micro (%) </t>
  </si>
  <si>
    <t>(²)</t>
  </si>
  <si>
    <t>Education</t>
  </si>
  <si>
    <t>85.52</t>
  </si>
  <si>
    <t>Cultural education</t>
  </si>
  <si>
    <t xml:space="preserve">Number of 
enterprises </t>
  </si>
  <si>
    <r>
      <t>Source:</t>
    </r>
    <r>
      <rPr>
        <sz val="10"/>
        <rFont val="Arial"/>
        <family val="2"/>
      </rPr>
      <t xml:space="preserve"> Eurostat (Guide to Eurostat culture statistics — 2018 edition)</t>
    </r>
  </si>
  <si>
    <r>
      <t>Source:</t>
    </r>
    <r>
      <rPr>
        <sz val="10"/>
        <color theme="1"/>
        <rFont val="Arial"/>
        <family val="2"/>
      </rPr>
      <t xml:space="preserve"> Eurostat (online data code: sbs_ovw_act)</t>
    </r>
  </si>
  <si>
    <t>Albania</t>
  </si>
  <si>
    <t>Figure 1: EU Member States' shares in the EU total for main indicators concerning the cultural sector, 2021</t>
  </si>
  <si>
    <t>Industry, construction and market services</t>
  </si>
  <si>
    <r>
      <t>Source:</t>
    </r>
    <r>
      <rPr>
        <sz val="10"/>
        <color theme="1"/>
        <rFont val="Arial"/>
        <family val="2"/>
      </rPr>
      <t xml:space="preserve"> Eurostat (online data code: sbs_sc_ovw)</t>
    </r>
  </si>
  <si>
    <t>https://ec.europa.eu/eurostat/databrowser/bookmark/1ab3611a-f7e6-428b-88f6-c068754bffd6?lang=en</t>
  </si>
  <si>
    <t>All enterprises</t>
  </si>
  <si>
    <t>(%, share of total in 
industry, construction and market services)</t>
  </si>
  <si>
    <t>EU (¹)</t>
  </si>
  <si>
    <t>France (²)</t>
  </si>
  <si>
    <t>(¹) Available since 2021 data.</t>
  </si>
  <si>
    <t>Printing and reproduction of recorded media; manufacture of musical instruments and jewellery</t>
  </si>
  <si>
    <r>
      <t>Source:</t>
    </r>
    <r>
      <rPr>
        <sz val="10"/>
        <color theme="1"/>
        <rFont val="Arial"/>
        <family val="2"/>
      </rPr>
      <t xml:space="preserve"> Eurostat (online data code: bd_size)</t>
    </r>
  </si>
  <si>
    <t>Employment share of enterprise births</t>
  </si>
  <si>
    <t>Employment share of enterprise deaths</t>
  </si>
  <si>
    <t>Employment share of enterprise births and deaths - persons employed in newly born or deaths enterprises divided by persons employed in active enterprises.</t>
  </si>
  <si>
    <t>Specialised design activities (¹)(²)</t>
  </si>
  <si>
    <t>Creative, arts and entertainment activities (¹)(²)</t>
  </si>
  <si>
    <t>Programming and broadcasting activities (¹)(²)</t>
  </si>
  <si>
    <t>Motion picture, video and television programme production, sound recording and music publishing activities (¹)(³)</t>
  </si>
  <si>
    <t>Translation and interpretation activities (⁴)</t>
  </si>
  <si>
    <t>Photographic activities (⁵)</t>
  </si>
  <si>
    <t>Libraries, archives, museums and other cultural activities (⁴)(⁵)(⁶)</t>
  </si>
  <si>
    <t>(⁶) Enterprises deaths - estimated.</t>
  </si>
  <si>
    <t xml:space="preserve">Figure 6: Enterprise birth and death rates alongside employment shares for selected cultural activities, EU, 2021 </t>
  </si>
  <si>
    <t>Cultural and creative sectors - total 
(number)</t>
  </si>
  <si>
    <r>
      <t xml:space="preserve">Source: </t>
    </r>
    <r>
      <rPr>
        <sz val="10"/>
        <color theme="1"/>
        <rFont val="Arial"/>
        <family val="2"/>
      </rPr>
      <t>Eurostat (online data code: sbs_ovw_act)</t>
    </r>
  </si>
  <si>
    <t>Figure 4: Number of cultural enterprises, by broad heading, 2021</t>
  </si>
  <si>
    <t>Cultural and creative sectors - total 
(€ million)</t>
  </si>
  <si>
    <t>Poland (¹)</t>
  </si>
  <si>
    <t>https://ec.europa.eu/eurostat/databrowser/bookmark/07776260-8df5-4ebb-8d2d-e9d58be9fc1c?lang=en</t>
  </si>
  <si>
    <t>(⁷) Death rate - low reliability.</t>
  </si>
  <si>
    <t>Architectural activities (¹)(²)(⁷)(⁸)</t>
  </si>
  <si>
    <t>(⁸) 2020 data.</t>
  </si>
  <si>
    <t>Employment share of enterprise births - persons employed in newly born enterprises divided by persons employed in active enterprises.</t>
  </si>
  <si>
    <t xml:space="preserve"> </t>
  </si>
  <si>
    <t>(¹) 'Specialised design activities' and  'Creative, arts and entertainment activities' - estimated.</t>
  </si>
  <si>
    <t>(³) Estimated.</t>
  </si>
  <si>
    <t>Italy (²)</t>
  </si>
  <si>
    <t>(²) 2020 data.</t>
  </si>
  <si>
    <t>X (²)</t>
  </si>
  <si>
    <t>https://ec.europa.eu/eurostat/databrowser/bookmark/207fa19f-e534-45cc-bf1f-48153f33a303?lang=en</t>
  </si>
  <si>
    <t>#B656BD</t>
  </si>
  <si>
    <t>#2644A7</t>
  </si>
  <si>
    <t>#B09120</t>
  </si>
  <si>
    <t>#672DC4</t>
  </si>
  <si>
    <t>#388AE2</t>
  </si>
  <si>
    <t>#AF155C</t>
  </si>
  <si>
    <t>#722E77</t>
  </si>
  <si>
    <t>#172964</t>
  </si>
  <si>
    <t>#6A5713</t>
  </si>
  <si>
    <t>#3E1B76</t>
  </si>
  <si>
    <t>#165294</t>
  </si>
  <si>
    <t>#690D37</t>
  </si>
  <si>
    <t>Printing and reproduction of recorded media, manufacture of musical instruments and jewellery</t>
  </si>
  <si>
    <t>Printing, recoded media, musical instruments and jewellery</t>
  </si>
  <si>
    <t>Motion picture and television, music; renting of video tapes and discs (¹)</t>
  </si>
  <si>
    <t>Publishing (books; newspapers; journals and periodicals; computer games) (¹)</t>
  </si>
  <si>
    <t>Retail sale of cultural goods in specialised stores (²)</t>
  </si>
  <si>
    <t>Cultural education (²)</t>
  </si>
  <si>
    <t>colour</t>
  </si>
  <si>
    <t>aggregate</t>
  </si>
  <si>
    <t>https://ec.europa.eu/eurostat/databrowser/bookmark/6faaf01a-ba60-42bb-aeb4-6a0a762960d5?lang=en</t>
  </si>
  <si>
    <t>Publishing (books; newspapers; journals and periodicals; computer games) (²)</t>
  </si>
  <si>
    <t>(colour HEX)</t>
  </si>
  <si>
    <t xml:space="preserve"> € 183 108 million </t>
  </si>
  <si>
    <t>(²) Data partially available, the aggregate does not contain all components.</t>
  </si>
  <si>
    <t>https://ec.europa.eu/eurostat/databrowser/bookmark/6131d5e1-2411-4057-a1fb-afe3611698cc?lang=en</t>
  </si>
  <si>
    <t>(¹) Low reliability.</t>
  </si>
  <si>
    <t>Publishing (books; newspapers; journals and periodicals) (¹)(²)</t>
  </si>
  <si>
    <t>Unspecified activities within the cultural sector</t>
  </si>
  <si>
    <t xml:space="preserve"> #BFBFBF</t>
  </si>
  <si>
    <t xml:space="preserve">Note: a list of the activities included in the aggregate for cultural enterprises is provided in Table 1 (see the column for structural business statistics — main series). </t>
  </si>
  <si>
    <t>Industry, construction and market services is defined as NACE Sections B to S, except Section O (public administration and defence; compulsory social security) and Division 94 (activities of membership organisations).</t>
  </si>
  <si>
    <t>(²) Estimated.</t>
  </si>
  <si>
    <t>https://ec.europa.eu/eurostat/databrowser/bookmark/363cc8d6-86e6-4788-b732-872a6be9dd4c?lang=en</t>
  </si>
  <si>
    <t>Ireland, France, Italy - confidential.</t>
  </si>
  <si>
    <t xml:space="preserve">Share of cultural enterprises in the total number of enterprises in industry, construction, and market services within national economies, 2021 </t>
  </si>
  <si>
    <t>(⁴) Activities related to publishing of computer games, retail sale of music, motion picture and television, sound recording and music publishing; renting of video tapes and discs ; cultural education, libraries, archives, museums and other cultural activities.</t>
  </si>
  <si>
    <t>Printing and reproduction of recorded media; manufacture of musical instruments and jewellery (³)</t>
  </si>
  <si>
    <t>Unspecified activities within the cultural sector (⁴)</t>
  </si>
  <si>
    <t>Publishing</t>
  </si>
  <si>
    <t>Information and communication; Administrative and support service activities</t>
  </si>
  <si>
    <t>NACE Rev. 2 code</t>
  </si>
  <si>
    <t>Broad heading</t>
  </si>
  <si>
    <t>https://ec.europa.eu/eurostat/databrowser/bookmark/68d25a65-7085-4448-a7ab-20cbfd73fdc3?lang=en</t>
  </si>
  <si>
    <t xml:space="preserve">Notes: </t>
  </si>
  <si>
    <t>Data not available for Ireland.</t>
  </si>
  <si>
    <t xml:space="preserve">Note: data not available for Estonia and Ireland. </t>
  </si>
  <si>
    <t xml:space="preserve">Note: data not available for Ireland. </t>
  </si>
  <si>
    <t>Printing and reproduction of recorded media; manufacture of 
musical instruments and jewellery</t>
  </si>
  <si>
    <t>Motion picture and television, sound recording and music publishing; 
renting of video tapes and discs</t>
  </si>
  <si>
    <t>group of codes:</t>
  </si>
  <si>
    <r>
      <rPr>
        <b/>
        <sz val="10"/>
        <rFont val="Arial"/>
        <family val="2"/>
      </rPr>
      <t>X</t>
    </r>
    <r>
      <rPr>
        <sz val="10"/>
        <rFont val="Arial"/>
        <family val="2"/>
      </rPr>
      <t xml:space="preserve"> (¹)</t>
    </r>
  </si>
  <si>
    <r>
      <rPr>
        <b/>
        <sz val="10"/>
        <color theme="1"/>
        <rFont val="Arial"/>
        <family val="2"/>
      </rPr>
      <t>X</t>
    </r>
    <r>
      <rPr>
        <sz val="10"/>
        <color theme="1"/>
        <rFont val="Arial"/>
        <family val="2"/>
      </rPr>
      <t xml:space="preserve"> (¹)</t>
    </r>
  </si>
  <si>
    <t>https://ec.europa.eu/eurostat/databrowser/bookmark/e0369d90-a8df-4aef-bf2c-a791c8acc2fb?lang=en</t>
  </si>
  <si>
    <t>https://ec.europa.eu/eurostat/databrowser/bookmark/dff9d505-f1d7-46ae-98f7-a4b813823c5b?lang=en</t>
  </si>
  <si>
    <t>Services</t>
  </si>
  <si>
    <t>Note: Services are defined as NACE Sections G to S, excluding Section O (public administration and defence; compulsory social security) and Division 94 (activities of membership organisations).</t>
  </si>
  <si>
    <r>
      <t>Source:</t>
    </r>
    <r>
      <rPr>
        <sz val="10"/>
        <color theme="1"/>
        <rFont val="Arial"/>
        <family val="2"/>
      </rPr>
      <t xml:space="preserve"> Eurostat (online data codes: bd_size and bd_9bd_sz_cl_r2)</t>
    </r>
  </si>
  <si>
    <t>https://ec.europa.eu/eurostat/databrowser/bookmark/1caf9967-e13a-43b5-a764-2b41a3de12f5?lang=en</t>
  </si>
  <si>
    <t>Note: 'Services' aggregate is defined as NACE Sections G to S, excluding Section O (public administration and defence; compulsory social security) and Division 94 (activities of membership organisations).</t>
  </si>
  <si>
    <t>Value added</t>
  </si>
  <si>
    <t>Net turnover</t>
  </si>
  <si>
    <t>Value added generated by enterprises
within the cultural sector</t>
  </si>
  <si>
    <t>Value added
(€ million)</t>
  </si>
  <si>
    <t>Value added of the cultural sector, by broad heading, 2021</t>
  </si>
  <si>
    <t/>
  </si>
  <si>
    <t xml:space="preserve">Portugal </t>
  </si>
  <si>
    <t xml:space="preserve">Finland </t>
  </si>
  <si>
    <t xml:space="preserve">Romania </t>
  </si>
  <si>
    <t>Malta (¹)</t>
  </si>
  <si>
    <t>Bulgaria (¹)</t>
  </si>
  <si>
    <t>Norway (¹)</t>
  </si>
  <si>
    <t>Czechia (¹)</t>
  </si>
  <si>
    <t>Belgium (¹)</t>
  </si>
  <si>
    <t>Slovakia (¹)</t>
  </si>
  <si>
    <t xml:space="preserve">Spain </t>
  </si>
  <si>
    <t xml:space="preserve">Austria </t>
  </si>
  <si>
    <t>https://ec.europa.eu/eurostat/databrowser/bookmark/0037f4e2-4f9d-4ad9-920e-c39168bdfcd0?lang=en</t>
  </si>
  <si>
    <t>Switzerland (³)</t>
  </si>
  <si>
    <t>Albania (¹)(⁴)</t>
  </si>
  <si>
    <t>Motion picture and television, music; renting of video tapes and discs (⁵)</t>
  </si>
  <si>
    <t>Publishing (books; newspapers; journals and periodicals; computer games) (⁵)</t>
  </si>
  <si>
    <t>(⁵) EU: estimated.</t>
  </si>
  <si>
    <t>Retail sale of cultural goods in specialised stores (⁶)</t>
  </si>
  <si>
    <t>Cultural education (⁶)</t>
  </si>
  <si>
    <t>(⁶) EU: low reliability.</t>
  </si>
  <si>
    <t>Germany (²)</t>
  </si>
  <si>
    <t>(¹) Data partially available. Due to confidentiality, some published aggregates do not include all components. This applies to: 'Publishing' aggregate for Belgium, Slovakia; 'Printing and reproduction of recorded media; manufacture of musical instruments and jewelry' for Belgium, Malta, Slovakia; 'Motion picture and television, music; renting of video tapes and discs' for Bulgaria, Slovakia, Norway; 'Programming and broadcasting; news agency activities' for Czechia, Albania.</t>
  </si>
  <si>
    <t>(¹) Data partially available. Due to confidentiality, some published aggregates do not include all components. This applies to: 'Publishing' aggregate for the EU, Belgium, Latvia, Luxembourg, Poland, Slovakia; 'Motion picture and television, music; renting of video tapes and discs' for the EU, Bulgaria. Latvia, Luxembourg, Slovakia, Sweden, Norway; ''Retail sale of cultural goods in specialised stores' for the EU, Croatia, Luxembourg, Romania, Slovenia; 'Printing and reproduction of recorded media; manufacture of musical instruments and jewelry' for Belgium, Latvia, Lithuania, Luxembourg, Malta, Slovenia, Slovakia, Finland; 'Programming and broadcasting; news agency activities' for Czechia, Latvia, Luxembourg, Romania, Sweden, Switzerland.</t>
  </si>
  <si>
    <t>Croatia (¹)</t>
  </si>
  <si>
    <t>Latvia (¹)</t>
  </si>
  <si>
    <t>Lithuania (¹)</t>
  </si>
  <si>
    <t>Luxembourg (¹)</t>
  </si>
  <si>
    <t>Romania (¹)</t>
  </si>
  <si>
    <t>Slovenia (¹)</t>
  </si>
  <si>
    <t>Sweden (¹)</t>
  </si>
  <si>
    <t>Switzerland (¹)(³)</t>
  </si>
  <si>
    <t xml:space="preserve">(³) Estimated (except 'Retail sale of cultural goods in specialised stores' aggregate, 'Publishing' aggregate, 'Architectural activities' and 'Cultural education'). </t>
  </si>
  <si>
    <t>(⁴) EU: low reliability.</t>
  </si>
  <si>
    <t>(²) The value added of the cultural sector is not complete. Due to confidentiality, the NACE code 58.13 (publishing of newspapers) has been excluded from the calculations.</t>
  </si>
  <si>
    <t>(²) The number of enterprises operating in the cultural sector is not complete. Due to confidentiality, some NACE codes have been excluded from the calculations. This applies to the NACE codes 32.12 (manufacture of jewellery and related articles) for France and 58.13 (publishing of newspapers) for Italy.</t>
  </si>
  <si>
    <t>(³) Estimated except 'Retail sale of cultural goods in specialised stores' aggregate, 'Architectural activities' and 'Cultural education'.</t>
  </si>
  <si>
    <t>(⁴) Confidential except part of 'Programming and broadcasting; news agency activities' aggregate.</t>
  </si>
  <si>
    <t>(¹) The number of enterprises operating in the cultural sector is not complete. Due to confidentiality, some NACE codes have been excluded from the calculations. This applies to the NACE codes 32.12 (manufacture of jewellery and related articles) for France and 58.13 (publishing of newspapers) for Italy.</t>
  </si>
  <si>
    <t>(²) The value added and net turnover of the cultural sector are not complete. Due to confidentiality, the NACE code 58.13 (publishing of newspapers) has been excluded from the calculations.</t>
  </si>
  <si>
    <t>(³)</t>
  </si>
  <si>
    <t>Publishing (books; newspapers; journals and periodicals; computer games) (⁴)</t>
  </si>
  <si>
    <t>Printing, recoded media, musical instruments and jewellery (⁵)</t>
  </si>
  <si>
    <t>(¹) Employment share of enterprise births - estimated.</t>
  </si>
  <si>
    <t>(²) Employment share of enterprise deaths - estimated.</t>
  </si>
  <si>
    <t>(³) Employment share of enterprise deaths - confidential.</t>
  </si>
  <si>
    <t>(⁴) Employment share of enterprise births - low reliability.</t>
  </si>
  <si>
    <t>(⁵) Employment share of enterprise deaths - low reliability.</t>
  </si>
  <si>
    <t>Programming and broadcasting; news agency activities (³)</t>
  </si>
  <si>
    <t>Motion picture and television, sound recording and music publishing; renting of video tapes and discs (¹)</t>
  </si>
  <si>
    <t>Motion picture and television, music; renting of video tapes and discs (²)</t>
  </si>
  <si>
    <t>France (¹)</t>
  </si>
  <si>
    <t>Italy (¹)(²)</t>
  </si>
  <si>
    <t>Finland (¹)</t>
  </si>
  <si>
    <t>Table 1: Main indicators for cultural enterprises, 2021</t>
  </si>
  <si>
    <t>Table 2: Main indicators for selected cultural activities, by enterprise size class, EU, 2021</t>
  </si>
  <si>
    <t>Table 3: Cultural activities covered by the EU's structural business statistics and business demography statistics</t>
  </si>
  <si>
    <t>Note: a list of the activities included in the aggregate for cultural enterprises is provided in Table 3 (see the column for structural business statistics — main series). 
'Industry, construction and market services' aggregate is defined as NACE Sections B to S, except Section O (public administration and defence; compulsory social security) and Division 94 (activities of membership organisations).</t>
  </si>
  <si>
    <t>A list of the activities included in the aggregate for cultural enterprises is provided in Table 3 (see the column for structural business statistics — main series).</t>
  </si>
  <si>
    <t>Note: a list of the activities (NACE codes) included in the aggregate for cultural enterprises is provided in Table 3.</t>
  </si>
  <si>
    <t xml:space="preserve">A list of the activities included in the aggregate for cultural enterprises is provided in Table 3 (see the column for structural business statistics — main series). </t>
  </si>
  <si>
    <t>Note: a list of the activities included in the aggregate for cultural enterprises is provided in Table 3 (see the column for structural business statistics — main series). 'Industry, construction and market services' aggregate is defined as NACE Sections B to S, except Section O (public administration and defence; compulsory social security) and Division 94 (activities of membership organisations).</t>
  </si>
  <si>
    <t>Figure 7: Employment share of newly born enterprises for selected cultural activities, 2021</t>
  </si>
  <si>
    <t>Number of cultural enterprises, by broad heading, EU, 2021</t>
  </si>
  <si>
    <t>Value added for the cultural sector, by broad heading, EU, 2021</t>
  </si>
  <si>
    <t>Italy (¹)</t>
  </si>
  <si>
    <t>Switzerland (²)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</si>
</sst>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0_i"/>
    <numFmt numFmtId="166" formatCode="#,##0_i"/>
    <numFmt numFmtId="167" formatCode="#,##0.0"/>
    <numFmt numFmtId="168" formatCode="#,##0.000"/>
    <numFmt numFmtId="169" formatCode="0.0%"/>
    <numFmt numFmtId="170" formatCode="#.##0.0_i"/>
    <numFmt numFmtId="171" formatCode="#,##0.##########"/>
    <numFmt numFmtId="172" formatCode="#\ ##0_i"/>
    <numFmt numFmtId="173" formatCode="#\ ##0"/>
    <numFmt numFmtId="174" formatCode="#\ ###\ ##0_i"/>
    <numFmt numFmtId="175" formatCode="#\ ###\ ##0"/>
    <numFmt numFmtId="176" formatCode="#\ ##0.0"/>
  </numFmts>
  <fonts count="57">
    <font>
      <sz val="11"/>
      <color theme="1"/>
      <name val="Calibri"/>
      <family val="2"/>
      <scheme val="minor"/>
    </font>
    <font>
      <sz val="10"/>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name val="Arial"/>
      <family val="2"/>
    </font>
    <font>
      <sz val="9"/>
      <color theme="1"/>
      <name val="Arial"/>
      <family val="2"/>
    </font>
    <font>
      <sz val="11"/>
      <name val="Arial"/>
      <family val="2"/>
    </font>
    <font>
      <u val="single"/>
      <sz val="11"/>
      <color theme="10"/>
      <name val="Calibri"/>
      <family val="2"/>
      <scheme val="minor"/>
    </font>
    <font>
      <u val="single"/>
      <sz val="9"/>
      <color theme="10"/>
      <name val="Arial"/>
      <family val="2"/>
    </font>
    <font>
      <sz val="10"/>
      <color theme="1"/>
      <name val="Arial"/>
      <family val="2"/>
    </font>
    <font>
      <i/>
      <sz val="10"/>
      <color theme="1"/>
      <name val="Arial"/>
      <family val="2"/>
    </font>
    <font>
      <sz val="11"/>
      <color indexed="8"/>
      <name val="Calibri"/>
      <family val="2"/>
      <scheme val="minor"/>
    </font>
    <font>
      <b/>
      <sz val="10"/>
      <color theme="1"/>
      <name val="Arial"/>
      <family val="2"/>
    </font>
    <font>
      <b/>
      <sz val="10"/>
      <name val="Arial"/>
      <family val="2"/>
    </font>
    <font>
      <i/>
      <sz val="10"/>
      <name val="Arial"/>
      <family val="2"/>
    </font>
    <font>
      <sz val="10"/>
      <color rgb="FF000000"/>
      <name val="Arial"/>
      <family val="2"/>
    </font>
    <font>
      <sz val="10"/>
      <color rgb="FFFF0000"/>
      <name val="Arial"/>
      <family val="2"/>
    </font>
    <font>
      <sz val="10"/>
      <color theme="0" tint="-0.24997000396251678"/>
      <name val="Arial"/>
      <family val="2"/>
    </font>
    <font>
      <i/>
      <sz val="10"/>
      <color theme="0" tint="-0.24997000396251678"/>
      <name val="Arial"/>
      <family val="2"/>
    </font>
    <font>
      <sz val="10"/>
      <color theme="0" tint="-0.3499799966812134"/>
      <name val="Arial"/>
      <family val="2"/>
    </font>
    <font>
      <b/>
      <sz val="10"/>
      <color rgb="FFFF0000"/>
      <name val="Arial"/>
      <family val="2"/>
    </font>
    <font>
      <b/>
      <sz val="10"/>
      <color theme="0" tint="-0.3499799966812134"/>
      <name val="Arial"/>
      <family val="2"/>
    </font>
    <font>
      <sz val="10"/>
      <color theme="0" tint="-0.1499900072813034"/>
      <name val="Arial"/>
      <family val="2"/>
    </font>
    <font>
      <sz val="10"/>
      <color theme="0" tint="-0.4999699890613556"/>
      <name val="Arial"/>
      <family val="2"/>
    </font>
    <font>
      <sz val="10"/>
      <color indexed="8"/>
      <name val="Arial"/>
      <family val="2"/>
    </font>
    <font>
      <sz val="10"/>
      <color theme="0" tint="-0.04997999966144562"/>
      <name val="Arial"/>
      <family val="2"/>
    </font>
    <font>
      <b/>
      <sz val="10"/>
      <color theme="0" tint="-0.04997999966144562"/>
      <name val="Arial"/>
      <family val="2"/>
    </font>
    <font>
      <i/>
      <sz val="10"/>
      <color theme="0" tint="-0.04997999966144562"/>
      <name val="Arial"/>
      <family val="2"/>
    </font>
    <font>
      <strike/>
      <sz val="10"/>
      <color theme="1"/>
      <name val="Arial"/>
      <family val="2"/>
    </font>
    <font>
      <sz val="8"/>
      <name val="Calibri"/>
      <family val="2"/>
      <scheme val="minor"/>
    </font>
    <font>
      <b/>
      <sz val="12"/>
      <color theme="1"/>
      <name val="Arial"/>
      <family val="2"/>
    </font>
    <font>
      <b/>
      <sz val="11"/>
      <color theme="1"/>
      <name val="Arial"/>
      <family val="2"/>
    </font>
    <font>
      <sz val="11"/>
      <color theme="1"/>
      <name val="Arial"/>
      <family val="2"/>
    </font>
    <font>
      <b/>
      <sz val="16"/>
      <color theme="1"/>
      <name val="Arial"/>
      <family val="2"/>
    </font>
    <font>
      <sz val="16"/>
      <color theme="1"/>
      <name val="Arial"/>
      <family val="2"/>
    </font>
    <font>
      <sz val="12"/>
      <color rgb="FF000000"/>
      <name val="Arial"/>
      <family val="2"/>
    </font>
    <font>
      <b/>
      <sz val="12"/>
      <name val="Arial"/>
      <family val="2"/>
    </font>
    <font>
      <sz val="12"/>
      <name val="Arial"/>
      <family val="2"/>
    </font>
    <font>
      <i/>
      <sz val="12"/>
      <name val="Arial"/>
      <family val="2"/>
    </font>
    <font>
      <sz val="11"/>
      <name val="Calibri"/>
      <family val="2"/>
    </font>
    <font>
      <sz val="12"/>
      <name val="Calibri"/>
      <family val="2"/>
    </font>
    <font>
      <b/>
      <sz val="18"/>
      <color rgb="FF000000"/>
      <name val="Arial"/>
      <family val="2"/>
    </font>
    <font>
      <b/>
      <sz val="12"/>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EB1E1"/>
        <bgColor indexed="64"/>
      </patternFill>
    </fill>
    <fill>
      <patternFill patternType="solid">
        <fgColor rgb="FFE6E6E6"/>
        <bgColor indexed="64"/>
      </patternFill>
    </fill>
    <fill>
      <patternFill patternType="solid">
        <fgColor rgb="FFEACDEB"/>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hair">
        <color rgb="FFA6A6A6"/>
      </left>
      <right/>
      <top style="hair">
        <color rgb="FFA6A6A6"/>
      </top>
      <bottom/>
    </border>
    <border>
      <left style="hair">
        <color rgb="FFA6A6A6"/>
      </left>
      <right/>
      <top style="hair">
        <color rgb="FFC0C0C0"/>
      </top>
      <bottom/>
    </border>
    <border>
      <left style="hair">
        <color rgb="FFA6A6A6"/>
      </left>
      <right/>
      <top/>
      <bottom/>
    </border>
    <border>
      <left style="hair">
        <color rgb="FFA6A6A6"/>
      </left>
      <right/>
      <top style="thin">
        <color rgb="FF000000"/>
      </top>
      <bottom style="hair">
        <color rgb="FFC0C0C0"/>
      </bottom>
    </border>
    <border>
      <left/>
      <right/>
      <top style="thin">
        <color rgb="FF000000"/>
      </top>
      <bottom/>
    </border>
    <border>
      <left/>
      <right/>
      <top/>
      <bottom style="thin">
        <color rgb="FF000000"/>
      </bottom>
    </border>
    <border>
      <left style="hair">
        <color rgb="FFA6A6A6"/>
      </left>
      <right/>
      <top style="hair">
        <color rgb="FFC0C0C0"/>
      </top>
      <bottom style="thin">
        <color rgb="FF000000"/>
      </bottom>
    </border>
    <border>
      <left style="hair">
        <color indexed="55"/>
      </left>
      <right/>
      <top style="thin">
        <color indexed="8"/>
      </top>
      <bottom/>
    </border>
    <border>
      <left/>
      <right/>
      <top style="thin">
        <color indexed="8"/>
      </top>
      <bottom/>
    </border>
    <border>
      <left style="hair">
        <color indexed="55"/>
      </left>
      <right/>
      <top style="hair">
        <color indexed="22"/>
      </top>
      <bottom/>
    </border>
    <border>
      <left/>
      <right/>
      <top style="hair">
        <color indexed="22"/>
      </top>
      <bottom/>
    </border>
    <border>
      <left/>
      <right/>
      <top style="hair">
        <color indexed="22"/>
      </top>
      <bottom style="thin">
        <color indexed="8"/>
      </bottom>
    </border>
    <border>
      <left style="hair">
        <color rgb="FFA6A6A6"/>
      </left>
      <right/>
      <top style="thin">
        <color indexed="8"/>
      </top>
      <bottom style="thin">
        <color rgb="FF000000"/>
      </bottom>
    </border>
    <border>
      <left style="hair">
        <color rgb="FFA6A6A6"/>
      </left>
      <right/>
      <top/>
      <bottom style="hair">
        <color rgb="FFC0C0C0"/>
      </bottom>
    </border>
    <border>
      <left/>
      <right/>
      <top style="thin">
        <color rgb="FF000000"/>
      </top>
      <bottom style="hair">
        <color rgb="FFC0C0C0"/>
      </bottom>
    </border>
    <border>
      <left style="hair">
        <color rgb="FFA6A6A6"/>
      </left>
      <right/>
      <top style="hair">
        <color rgb="FFC0C0C0"/>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thin">
        <color rgb="FF000000"/>
      </top>
      <bottom style="thin">
        <color rgb="FF000000"/>
      </bottom>
    </border>
    <border>
      <left/>
      <right/>
      <top/>
      <bottom style="hair">
        <color rgb="FFC0C0C0"/>
      </bottom>
    </border>
    <border>
      <left style="hair">
        <color rgb="FFA6A6A6"/>
      </left>
      <right/>
      <top style="thin">
        <color indexed="8"/>
      </top>
      <bottom/>
    </border>
    <border>
      <left style="hair">
        <color rgb="FFA6A6A6"/>
      </left>
      <right/>
      <top style="hair">
        <color indexed="22"/>
      </top>
      <bottom/>
    </border>
    <border>
      <left/>
      <right/>
      <top style="hair">
        <color rgb="FFC0C0C0"/>
      </top>
      <bottom/>
    </border>
    <border>
      <left style="hair">
        <color rgb="FFA6A6A6"/>
      </left>
      <right/>
      <top/>
      <bottom style="thin">
        <color rgb="FF000000"/>
      </bottom>
    </border>
    <border>
      <left/>
      <right/>
      <top/>
      <bottom style="thin"/>
    </border>
    <border>
      <left style="hair">
        <color rgb="FFA6A6A6"/>
      </left>
      <right/>
      <top style="thin">
        <color rgb="FF000000"/>
      </top>
      <bottom style="thin">
        <color rgb="FF000000"/>
      </bottom>
    </border>
    <border>
      <left style="hair">
        <color rgb="FFA6A6A6"/>
      </left>
      <right style="hair">
        <color rgb="FFA6A6A6"/>
      </right>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border>
    <border>
      <left style="hair">
        <color rgb="FFA6A6A6"/>
      </left>
      <right/>
      <top style="thin">
        <color rgb="FF000000"/>
      </top>
      <bottom/>
    </border>
    <border>
      <left/>
      <right style="hair">
        <color rgb="FFA6A6A6"/>
      </right>
      <top style="thin">
        <color rgb="FF000000"/>
      </top>
      <bottom style="hair">
        <color rgb="FFC0C0C0"/>
      </bottom>
    </border>
    <border>
      <left/>
      <right style="hair">
        <color rgb="FFA6A6A6"/>
      </right>
      <top style="hair">
        <color rgb="FFC0C0C0"/>
      </top>
      <bottom/>
    </border>
    <border>
      <left style="hair">
        <color rgb="FFA6A6A6"/>
      </left>
      <right style="hair">
        <color rgb="FFA6A6A6"/>
      </right>
      <top style="thin">
        <color rgb="FF000000"/>
      </top>
      <bottom style="thin">
        <color rgb="FF000000"/>
      </bottom>
    </border>
    <border>
      <left style="hair">
        <color rgb="FFA6A6A6"/>
      </left>
      <right style="hair">
        <color rgb="FFA6A6A6"/>
      </right>
      <top style="thin">
        <color rgb="FF000000"/>
      </top>
      <bottom/>
    </border>
    <border>
      <left/>
      <right style="hair">
        <color rgb="FFA6A6A6"/>
      </right>
      <top style="thin">
        <color rgb="FF000000"/>
      </top>
      <bottom style="thin">
        <color rgb="FF000000"/>
      </bottom>
    </border>
    <border>
      <left/>
      <right style="hair">
        <color rgb="FFA6A6A6"/>
      </right>
      <top style="hair">
        <color rgb="FFC0C0C0"/>
      </top>
      <bottom style="thin">
        <color rgb="FF000000"/>
      </bottom>
    </border>
    <border>
      <left style="hair">
        <color rgb="FFA6A6A6"/>
      </left>
      <right style="hair">
        <color rgb="FFA6A6A6"/>
      </right>
      <top style="hair">
        <color rgb="FFA6A6A6"/>
      </top>
      <bottom/>
    </border>
    <border>
      <left/>
      <right style="hair">
        <color rgb="FFA6A6A6"/>
      </right>
      <top/>
      <bottom/>
    </border>
    <border>
      <left style="hair">
        <color rgb="FFA6A6A6"/>
      </left>
      <right style="hair">
        <color rgb="FFA6A6A6"/>
      </right>
      <top style="thin">
        <color rgb="FF000000"/>
      </top>
      <bottom style="hair">
        <color rgb="FFC0C0C0"/>
      </bottom>
    </border>
    <border>
      <left style="hair">
        <color rgb="FFA6A6A6"/>
      </left>
      <right style="hair">
        <color rgb="FFA6A6A6"/>
      </right>
      <top/>
      <bottom/>
    </border>
    <border>
      <left style="hair">
        <color rgb="FFA6A6A6"/>
      </left>
      <right style="hair">
        <color rgb="FFA6A6A6"/>
      </right>
      <top style="hair">
        <color rgb="FFC0C0C0"/>
      </top>
      <bottom style="thin">
        <color rgb="FF000000"/>
      </bottom>
    </border>
    <border>
      <left style="hair">
        <color rgb="FFA6A6A6"/>
      </left>
      <right/>
      <top style="thin"/>
      <bottom/>
    </border>
    <border>
      <left/>
      <right/>
      <top style="thin"/>
      <bottom/>
    </border>
    <border>
      <left/>
      <right style="hair">
        <color rgb="FFA6A6A6"/>
      </right>
      <top style="thin"/>
      <bottom/>
    </border>
    <border>
      <left/>
      <right style="hair">
        <color rgb="FFA6A6A6"/>
      </right>
      <top style="thin">
        <color rgb="FF000000"/>
      </top>
      <bottom/>
    </border>
    <border>
      <left/>
      <right style="hair">
        <color rgb="FFA6A6A6"/>
      </right>
      <top style="hair">
        <color rgb="FFC0C0C0"/>
      </top>
      <bottom style="hair">
        <color rgb="FFC0C0C0"/>
      </bottom>
    </border>
    <border>
      <left style="hair">
        <color rgb="FFA6A6A6"/>
      </left>
      <right style="hair">
        <color rgb="FFA6A6A6"/>
      </right>
      <top/>
      <bottom style="thin">
        <color rgb="FF000000"/>
      </bottom>
    </border>
    <border>
      <left style="hair">
        <color rgb="FFA6A6A6"/>
      </left>
      <right/>
      <top style="thin">
        <color rgb="FF000000"/>
      </top>
      <bottom style="hair">
        <color rgb="FFA6A6A6"/>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0"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0" fillId="0" borderId="0">
      <alignment/>
      <protection/>
    </xf>
    <xf numFmtId="0" fontId="20" fillId="0" borderId="0">
      <alignment/>
      <protection/>
    </xf>
    <xf numFmtId="165" fontId="19" fillId="0" borderId="0" applyFill="0" applyBorder="0" applyProtection="0">
      <alignment horizontal="right"/>
    </xf>
    <xf numFmtId="0" fontId="20" fillId="0" borderId="0">
      <alignment/>
      <protection/>
    </xf>
    <xf numFmtId="0" fontId="20" fillId="0" borderId="0">
      <alignment/>
      <protection/>
    </xf>
    <xf numFmtId="0" fontId="18" fillId="0" borderId="0" applyNumberFormat="0" applyFill="0" applyBorder="0" applyProtection="0">
      <alignment vertical="center"/>
    </xf>
    <xf numFmtId="0" fontId="18" fillId="0" borderId="0" applyNumberFormat="0" applyFill="0" applyBorder="0" applyProtection="0">
      <alignment vertical="center"/>
    </xf>
    <xf numFmtId="0" fontId="20" fillId="0" borderId="0">
      <alignment/>
      <protection/>
    </xf>
    <xf numFmtId="0" fontId="20" fillId="0" borderId="0">
      <alignment/>
      <protection/>
    </xf>
    <xf numFmtId="0" fontId="20" fillId="0" borderId="0">
      <alignment/>
      <protection/>
    </xf>
    <xf numFmtId="0" fontId="25" fillId="0" borderId="0">
      <alignment/>
      <protection/>
    </xf>
    <xf numFmtId="0" fontId="22" fillId="0" borderId="0" applyNumberFormat="0" applyFill="0" applyBorder="0" applyProtection="0">
      <alignment/>
    </xf>
    <xf numFmtId="0" fontId="18" fillId="0" borderId="0" applyNumberFormat="0" applyFill="0" applyBorder="0" applyProtection="0">
      <alignment vertical="center"/>
    </xf>
    <xf numFmtId="0" fontId="21" fillId="0" borderId="0" applyNumberFormat="0" applyFill="0" applyBorder="0" applyAlignment="0" applyProtection="0"/>
  </cellStyleXfs>
  <cellXfs count="366">
    <xf numFmtId="0" fontId="0" fillId="0" borderId="0" xfId="0"/>
    <xf numFmtId="0" fontId="23" fillId="0" borderId="0" xfId="66" applyFont="1" applyAlignment="1">
      <alignment vertical="center"/>
    </xf>
    <xf numFmtId="0" fontId="24" fillId="0" borderId="0" xfId="66" applyFont="1" applyFill="1" applyAlignment="1">
      <alignment vertical="center"/>
    </xf>
    <xf numFmtId="0" fontId="23" fillId="0" borderId="0" xfId="66" applyFont="1" applyFill="1" applyBorder="1" applyAlignment="1">
      <alignment vertical="center"/>
    </xf>
    <xf numFmtId="2" fontId="23" fillId="0" borderId="0" xfId="66" applyNumberFormat="1" applyFont="1" applyAlignment="1">
      <alignment wrapText="1"/>
    </xf>
    <xf numFmtId="0" fontId="24" fillId="0" borderId="0" xfId="66" applyFont="1" applyFill="1" applyBorder="1" applyAlignment="1">
      <alignment horizontal="left"/>
    </xf>
    <xf numFmtId="0" fontId="23" fillId="0" borderId="0" xfId="66" applyFont="1" applyBorder="1" applyAlignment="1">
      <alignment horizontal="left"/>
    </xf>
    <xf numFmtId="0" fontId="23" fillId="0" borderId="0" xfId="66" applyFont="1" applyAlignment="1">
      <alignment/>
    </xf>
    <xf numFmtId="0" fontId="1" fillId="0" borderId="0" xfId="66" applyFont="1" applyAlignment="1">
      <alignment horizontal="left" vertical="center"/>
    </xf>
    <xf numFmtId="0" fontId="23" fillId="0" borderId="0" xfId="0" applyFont="1"/>
    <xf numFmtId="0" fontId="23" fillId="0" borderId="0" xfId="0" applyFont="1" applyAlignment="1">
      <alignment/>
    </xf>
    <xf numFmtId="0" fontId="24" fillId="0" borderId="0" xfId="0" applyFont="1"/>
    <xf numFmtId="0" fontId="23" fillId="0" borderId="0" xfId="66" applyFont="1" applyFill="1" applyBorder="1" applyAlignment="1">
      <alignment/>
    </xf>
    <xf numFmtId="2" fontId="23" fillId="0" borderId="0" xfId="66" applyNumberFormat="1" applyFont="1" applyAlignment="1">
      <alignment horizontal="left" wrapText="1"/>
    </xf>
    <xf numFmtId="0" fontId="23" fillId="0" borderId="0" xfId="66" applyFont="1" applyFill="1" applyBorder="1" applyAlignment="1">
      <alignment horizontal="left" vertical="center"/>
    </xf>
    <xf numFmtId="2" fontId="23" fillId="0" borderId="0" xfId="66" applyNumberFormat="1" applyFont="1" applyAlignment="1">
      <alignment horizontal="right" wrapText="1" indent="2"/>
    </xf>
    <xf numFmtId="0" fontId="23" fillId="0" borderId="0" xfId="66" applyFont="1" applyFill="1" applyBorder="1" applyAlignment="1">
      <alignment horizontal="right" vertical="center" indent="2"/>
    </xf>
    <xf numFmtId="0" fontId="23" fillId="0" borderId="0" xfId="66" applyFont="1" applyAlignment="1">
      <alignment horizontal="center" vertical="center"/>
    </xf>
    <xf numFmtId="0" fontId="23" fillId="0" borderId="0" xfId="66" applyFont="1" applyFill="1" applyAlignment="1">
      <alignment horizontal="left" vertical="center" wrapText="1"/>
    </xf>
    <xf numFmtId="0" fontId="27" fillId="0" borderId="0" xfId="66" applyFont="1" applyAlignment="1">
      <alignment vertical="center"/>
    </xf>
    <xf numFmtId="0" fontId="23" fillId="0" borderId="0" xfId="66" applyFont="1" applyBorder="1" applyAlignment="1">
      <alignment vertical="center"/>
    </xf>
    <xf numFmtId="0" fontId="26" fillId="0" borderId="0" xfId="66" applyFont="1" applyAlignment="1">
      <alignment horizontal="left"/>
    </xf>
    <xf numFmtId="0" fontId="26" fillId="2" borderId="10" xfId="66" applyFont="1" applyFill="1" applyBorder="1" applyAlignment="1">
      <alignment horizontal="center" vertical="center" wrapText="1"/>
    </xf>
    <xf numFmtId="0" fontId="23" fillId="0" borderId="11" xfId="66" applyFont="1" applyFill="1" applyBorder="1" applyAlignment="1">
      <alignment horizontal="center" vertical="center" wrapText="1"/>
    </xf>
    <xf numFmtId="0" fontId="23" fillId="0" borderId="12" xfId="66" applyFont="1" applyFill="1" applyBorder="1" applyAlignment="1">
      <alignment horizontal="center" vertical="center" wrapText="1"/>
    </xf>
    <xf numFmtId="0" fontId="23" fillId="0" borderId="13" xfId="66" applyFont="1" applyFill="1" applyBorder="1" applyAlignment="1">
      <alignment horizontal="center" vertical="center" wrapText="1"/>
    </xf>
    <xf numFmtId="0" fontId="23" fillId="0" borderId="0" xfId="66" applyFont="1" applyFill="1" applyAlignment="1">
      <alignment vertical="center"/>
    </xf>
    <xf numFmtId="0" fontId="23" fillId="0" borderId="0" xfId="66" applyFont="1" applyFill="1" applyAlignment="1">
      <alignment horizontal="left"/>
    </xf>
    <xf numFmtId="0" fontId="1" fillId="33" borderId="0" xfId="66" applyFont="1" applyFill="1" applyAlignment="1">
      <alignment vertical="center"/>
    </xf>
    <xf numFmtId="0" fontId="1" fillId="0" borderId="0" xfId="66" applyFont="1" applyAlignment="1">
      <alignment vertical="center"/>
    </xf>
    <xf numFmtId="0" fontId="1" fillId="34" borderId="0" xfId="66" applyFont="1" applyFill="1" applyAlignment="1">
      <alignment vertical="center"/>
    </xf>
    <xf numFmtId="0" fontId="29" fillId="34" borderId="0" xfId="66" applyFont="1" applyFill="1" applyAlignment="1">
      <alignment vertical="top"/>
    </xf>
    <xf numFmtId="0" fontId="1" fillId="34" borderId="0" xfId="66" applyFont="1" applyFill="1" applyAlignment="1">
      <alignment vertical="top" wrapText="1"/>
    </xf>
    <xf numFmtId="0" fontId="26" fillId="0" borderId="0" xfId="66" applyFont="1" applyFill="1" applyBorder="1" applyAlignment="1">
      <alignment horizontal="left"/>
    </xf>
    <xf numFmtId="0" fontId="26" fillId="2" borderId="14" xfId="66" applyFont="1" applyFill="1" applyBorder="1" applyAlignment="1">
      <alignment horizontal="center"/>
    </xf>
    <xf numFmtId="0" fontId="26" fillId="2" borderId="15" xfId="66" applyFont="1" applyFill="1" applyBorder="1" applyAlignment="1">
      <alignment horizontal="center"/>
    </xf>
    <xf numFmtId="167" fontId="23" fillId="0" borderId="0" xfId="66" applyNumberFormat="1" applyFont="1" applyFill="1" applyAlignment="1">
      <alignment vertical="center"/>
    </xf>
    <xf numFmtId="0" fontId="23" fillId="33" borderId="0" xfId="66" applyFont="1" applyFill="1" applyAlignment="1">
      <alignment vertical="center"/>
    </xf>
    <xf numFmtId="0" fontId="26" fillId="0" borderId="0" xfId="66" applyFont="1" applyFill="1" applyAlignment="1">
      <alignment vertical="center"/>
    </xf>
    <xf numFmtId="0" fontId="30" fillId="0" borderId="0" xfId="66" applyFont="1" applyAlignment="1">
      <alignment vertical="center"/>
    </xf>
    <xf numFmtId="164" fontId="1" fillId="0" borderId="0" xfId="66" applyNumberFormat="1" applyFont="1" applyAlignment="1">
      <alignment vertical="center"/>
    </xf>
    <xf numFmtId="0" fontId="27" fillId="0" borderId="0" xfId="66" applyFont="1" applyAlignment="1">
      <alignment horizontal="left" vertical="center"/>
    </xf>
    <xf numFmtId="0" fontId="31" fillId="0" borderId="0" xfId="66" applyFont="1" applyFill="1" applyBorder="1" applyAlignment="1">
      <alignment horizontal="left"/>
    </xf>
    <xf numFmtId="166" fontId="32" fillId="0" borderId="0" xfId="66" applyNumberFormat="1" applyFont="1" applyFill="1" applyBorder="1" applyAlignment="1">
      <alignment horizontal="right"/>
    </xf>
    <xf numFmtId="0" fontId="23" fillId="0" borderId="0" xfId="66" applyFont="1" applyFill="1" applyBorder="1" applyAlignment="1">
      <alignment horizontal="center"/>
    </xf>
    <xf numFmtId="0" fontId="23" fillId="0" borderId="0" xfId="66" applyFont="1" applyFill="1" applyBorder="1" applyAlignment="1">
      <alignment horizontal="center" vertical="center" wrapText="1"/>
    </xf>
    <xf numFmtId="0" fontId="23" fillId="0" borderId="0" xfId="66" applyFont="1" applyFill="1" applyBorder="1" applyAlignment="1">
      <alignment vertical="center" wrapText="1"/>
    </xf>
    <xf numFmtId="0" fontId="23" fillId="0" borderId="0" xfId="66" applyFont="1" applyFill="1" applyBorder="1" applyAlignment="1">
      <alignment horizontal="left"/>
    </xf>
    <xf numFmtId="164" fontId="28" fillId="0" borderId="0" xfId="66" applyNumberFormat="1" applyFont="1" applyAlignment="1">
      <alignment vertical="center"/>
    </xf>
    <xf numFmtId="170" fontId="23" fillId="0" borderId="0" xfId="66" applyNumberFormat="1" applyFont="1" applyFill="1" applyBorder="1" applyAlignment="1">
      <alignment horizontal="right"/>
    </xf>
    <xf numFmtId="164" fontId="1" fillId="0" borderId="0" xfId="66" applyNumberFormat="1" applyFont="1" applyAlignment="1">
      <alignment horizontal="right" vertical="center"/>
    </xf>
    <xf numFmtId="166" fontId="23" fillId="0" borderId="0" xfId="66" applyNumberFormat="1" applyFont="1" applyFill="1" applyBorder="1" applyAlignment="1">
      <alignment horizontal="right"/>
    </xf>
    <xf numFmtId="0" fontId="23" fillId="0" borderId="0" xfId="0" applyFont="1" applyAlignment="1">
      <alignment horizontal="left"/>
    </xf>
    <xf numFmtId="0" fontId="24" fillId="0" borderId="0" xfId="0" applyFont="1" applyAlignment="1">
      <alignment/>
    </xf>
    <xf numFmtId="0" fontId="23" fillId="0" borderId="0" xfId="66" applyFont="1" applyAlignment="1">
      <alignment vertical="top"/>
    </xf>
    <xf numFmtId="0" fontId="33" fillId="0" borderId="0" xfId="0" applyFont="1"/>
    <xf numFmtId="0" fontId="34" fillId="0" borderId="0" xfId="66" applyFont="1" applyAlignment="1">
      <alignment vertical="center"/>
    </xf>
    <xf numFmtId="3" fontId="31" fillId="0" borderId="0" xfId="66" applyNumberFormat="1" applyFont="1" applyBorder="1" applyAlignment="1">
      <alignment vertical="center"/>
    </xf>
    <xf numFmtId="0" fontId="23" fillId="0" borderId="0" xfId="66" applyFont="1" applyAlignment="1">
      <alignment horizontal="right" vertical="center"/>
    </xf>
    <xf numFmtId="0" fontId="31" fillId="0" borderId="0" xfId="66" applyFont="1" applyAlignment="1">
      <alignment horizontal="right" vertical="center"/>
    </xf>
    <xf numFmtId="0" fontId="35" fillId="0" borderId="0" xfId="0" applyFont="1"/>
    <xf numFmtId="164" fontId="23" fillId="0" borderId="0" xfId="66" applyNumberFormat="1" applyFont="1" applyAlignment="1">
      <alignment vertical="center"/>
    </xf>
    <xf numFmtId="164" fontId="28" fillId="0" borderId="0" xfId="66" applyNumberFormat="1" applyFont="1" applyBorder="1" applyAlignment="1">
      <alignment horizontal="center" vertical="center"/>
    </xf>
    <xf numFmtId="164" fontId="23" fillId="0" borderId="0" xfId="66" applyNumberFormat="1" applyFont="1" applyBorder="1" applyAlignment="1">
      <alignment vertical="center"/>
    </xf>
    <xf numFmtId="3" fontId="23" fillId="0" borderId="0" xfId="66" applyNumberFormat="1" applyFont="1" applyAlignment="1">
      <alignment vertical="center"/>
    </xf>
    <xf numFmtId="0" fontId="23" fillId="0" borderId="0" xfId="66" applyFont="1" applyAlignment="1">
      <alignment horizontal="center" vertical="center" wrapText="1"/>
    </xf>
    <xf numFmtId="3" fontId="26" fillId="0" borderId="0" xfId="66" applyNumberFormat="1" applyFont="1" applyAlignment="1">
      <alignment horizontal="center" vertical="center"/>
    </xf>
    <xf numFmtId="0" fontId="26" fillId="0" borderId="0" xfId="66" applyFont="1" applyFill="1" applyAlignment="1">
      <alignment horizontal="left"/>
    </xf>
    <xf numFmtId="0" fontId="23" fillId="0" borderId="0" xfId="66" applyFont="1" applyAlignment="1">
      <alignment horizontal="left" vertical="center"/>
    </xf>
    <xf numFmtId="0" fontId="23" fillId="0" borderId="0" xfId="66" applyFont="1" applyFill="1" applyBorder="1" applyAlignment="1">
      <alignment horizontal="center" vertical="top" wrapText="1"/>
    </xf>
    <xf numFmtId="0" fontId="23" fillId="0" borderId="0" xfId="66" applyFont="1" applyFill="1" applyBorder="1" applyAlignment="1">
      <alignment horizontal="right" vertical="center" wrapText="1"/>
    </xf>
    <xf numFmtId="167" fontId="23" fillId="0" borderId="0" xfId="66" applyNumberFormat="1" applyFont="1" applyFill="1" applyBorder="1" applyAlignment="1">
      <alignment vertical="center"/>
    </xf>
    <xf numFmtId="167" fontId="23" fillId="0" borderId="0" xfId="63" applyNumberFormat="1" applyFont="1" applyFill="1" applyBorder="1" applyAlignment="1">
      <alignment horizontal="right"/>
    </xf>
    <xf numFmtId="166" fontId="23" fillId="0" borderId="0" xfId="66" applyNumberFormat="1" applyFont="1" applyFill="1" applyBorder="1" applyAlignment="1">
      <alignment vertical="center"/>
    </xf>
    <xf numFmtId="167" fontId="24" fillId="0" borderId="0" xfId="63" applyNumberFormat="1" applyFont="1" applyFill="1" applyBorder="1" applyAlignment="1">
      <alignment horizontal="right"/>
    </xf>
    <xf numFmtId="0" fontId="1" fillId="0" borderId="0" xfId="66" applyFont="1" applyFill="1" applyBorder="1" applyAlignment="1">
      <alignment horizontal="left"/>
    </xf>
    <xf numFmtId="0" fontId="23" fillId="0" borderId="0" xfId="66" applyFont="1" applyFill="1" applyBorder="1" applyAlignment="1">
      <alignment horizontal="left" wrapText="1"/>
    </xf>
    <xf numFmtId="0" fontId="1" fillId="0" borderId="0" xfId="64" applyNumberFormat="1" applyFont="1" applyFill="1" applyBorder="1" applyAlignment="1">
      <alignment/>
      <protection/>
    </xf>
    <xf numFmtId="0" fontId="23" fillId="0" borderId="0" xfId="66" applyFont="1" applyFill="1" applyBorder="1" applyAlignment="1">
      <alignment vertical="top"/>
    </xf>
    <xf numFmtId="0" fontId="26" fillId="2" borderId="14" xfId="66" applyFont="1" applyFill="1" applyBorder="1" applyAlignment="1">
      <alignment horizontal="center" vertical="top"/>
    </xf>
    <xf numFmtId="169" fontId="23" fillId="0" borderId="0" xfId="15" applyNumberFormat="1" applyFont="1" applyAlignment="1">
      <alignment vertical="center"/>
    </xf>
    <xf numFmtId="168" fontId="23" fillId="0" borderId="0" xfId="66" applyNumberFormat="1" applyFont="1" applyAlignment="1">
      <alignment vertical="center"/>
    </xf>
    <xf numFmtId="168" fontId="23" fillId="0" borderId="0" xfId="66" applyNumberFormat="1" applyFont="1" applyAlignment="1" quotePrefix="1">
      <alignment horizontal="left" vertical="center"/>
    </xf>
    <xf numFmtId="0" fontId="23" fillId="0" borderId="14" xfId="66" applyFont="1" applyFill="1" applyBorder="1" applyAlignment="1">
      <alignment vertical="center"/>
    </xf>
    <xf numFmtId="0" fontId="26" fillId="0" borderId="0" xfId="67" applyFont="1" applyFill="1" applyAlignment="1">
      <alignment vertical="center"/>
    </xf>
    <xf numFmtId="0" fontId="23" fillId="0" borderId="0" xfId="66" applyFont="1" applyFill="1" applyBorder="1" applyAlignment="1">
      <alignment horizontal="right" vertical="center"/>
    </xf>
    <xf numFmtId="0" fontId="30" fillId="0" borderId="0" xfId="66" applyFont="1" applyBorder="1" applyAlignment="1">
      <alignment vertical="center"/>
    </xf>
    <xf numFmtId="0" fontId="26" fillId="0" borderId="0" xfId="66" applyFont="1" applyBorder="1" applyAlignment="1">
      <alignment horizontal="left"/>
    </xf>
    <xf numFmtId="0" fontId="23" fillId="0" borderId="0" xfId="66" applyFont="1" applyBorder="1" applyAlignment="1">
      <alignment wrapText="1"/>
    </xf>
    <xf numFmtId="164" fontId="23" fillId="0" borderId="0" xfId="66" applyNumberFormat="1" applyFont="1" applyBorder="1" applyAlignment="1">
      <alignment horizontal="right"/>
    </xf>
    <xf numFmtId="0" fontId="26" fillId="0" borderId="0" xfId="66" applyFont="1" applyBorder="1" applyAlignment="1">
      <alignment vertical="center" wrapText="1"/>
    </xf>
    <xf numFmtId="164" fontId="23" fillId="0" borderId="0" xfId="66" applyNumberFormat="1" applyFont="1" applyBorder="1" applyAlignment="1">
      <alignment horizontal="right" vertical="center"/>
    </xf>
    <xf numFmtId="0" fontId="23" fillId="0" borderId="0" xfId="66" applyFont="1" applyBorder="1" applyAlignment="1">
      <alignment horizontal="right" vertical="center" wrapText="1"/>
    </xf>
    <xf numFmtId="0" fontId="23" fillId="0" borderId="0" xfId="66" applyFont="1" applyBorder="1" applyAlignment="1">
      <alignment horizontal="left" vertical="center" wrapText="1"/>
    </xf>
    <xf numFmtId="167" fontId="1" fillId="0" borderId="0" xfId="68" applyNumberFormat="1" applyFont="1" applyFill="1" applyBorder="1" applyAlignment="1">
      <alignment/>
      <protection/>
    </xf>
    <xf numFmtId="167" fontId="1" fillId="0" borderId="0" xfId="68" applyNumberFormat="1" applyFont="1" applyFill="1" applyBorder="1" applyAlignment="1">
      <alignment horizontal="right"/>
      <protection/>
    </xf>
    <xf numFmtId="0" fontId="24" fillId="0" borderId="0" xfId="66" applyFont="1" applyBorder="1" applyAlignment="1">
      <alignment vertical="center"/>
    </xf>
    <xf numFmtId="0" fontId="23" fillId="0" borderId="0" xfId="69" applyNumberFormat="1" applyFont="1" applyFill="1" applyBorder="1" applyAlignment="1">
      <alignment horizontal="left"/>
      <protection/>
    </xf>
    <xf numFmtId="0" fontId="23" fillId="0" borderId="0" xfId="66" applyFont="1" applyBorder="1" applyAlignment="1" quotePrefix="1">
      <alignment vertical="center"/>
    </xf>
    <xf numFmtId="0" fontId="23" fillId="0" borderId="0" xfId="66" applyFont="1" applyBorder="1" applyAlignment="1">
      <alignment horizontal="left" vertical="center"/>
    </xf>
    <xf numFmtId="0" fontId="1" fillId="0" borderId="0" xfId="66" applyFont="1" applyBorder="1" applyAlignment="1">
      <alignment vertical="center"/>
    </xf>
    <xf numFmtId="164" fontId="23" fillId="0" borderId="16" xfId="66" applyNumberFormat="1" applyFont="1" applyFill="1" applyBorder="1" applyAlignment="1">
      <alignment horizontal="right" vertical="center"/>
    </xf>
    <xf numFmtId="164" fontId="23" fillId="0" borderId="16" xfId="66" applyNumberFormat="1" applyFont="1" applyFill="1" applyBorder="1" applyAlignment="1">
      <alignment vertical="center"/>
    </xf>
    <xf numFmtId="166" fontId="23" fillId="8" borderId="14" xfId="63" applyNumberFormat="1" applyFont="1" applyFill="1" applyBorder="1" applyAlignment="1">
      <alignment horizontal="right" vertical="center"/>
    </xf>
    <xf numFmtId="165" fontId="23" fillId="2" borderId="17" xfId="63" applyNumberFormat="1" applyFont="1" applyFill="1" applyBorder="1" applyAlignment="1">
      <alignment horizontal="right" vertical="center"/>
    </xf>
    <xf numFmtId="165" fontId="23" fillId="2" borderId="18" xfId="63" applyNumberFormat="1" applyFont="1" applyFill="1" applyBorder="1" applyAlignment="1">
      <alignment horizontal="right" vertical="center"/>
    </xf>
    <xf numFmtId="165" fontId="23" fillId="2" borderId="19" xfId="63" applyNumberFormat="1" applyFont="1" applyFill="1" applyBorder="1" applyAlignment="1">
      <alignment horizontal="right" vertical="center"/>
    </xf>
    <xf numFmtId="165" fontId="23" fillId="2" borderId="20" xfId="63" applyNumberFormat="1" applyFont="1" applyFill="1" applyBorder="1" applyAlignment="1">
      <alignment horizontal="right" vertical="center"/>
    </xf>
    <xf numFmtId="165" fontId="23" fillId="2" borderId="21" xfId="63" applyNumberFormat="1" applyFont="1" applyFill="1" applyBorder="1" applyAlignment="1">
      <alignment horizontal="right" vertical="center"/>
    </xf>
    <xf numFmtId="3" fontId="23" fillId="8" borderId="22" xfId="63" applyNumberFormat="1" applyFont="1" applyFill="1" applyBorder="1" applyAlignment="1">
      <alignment horizontal="right" vertical="center"/>
    </xf>
    <xf numFmtId="165" fontId="23" fillId="0" borderId="23" xfId="63" applyNumberFormat="1" applyFont="1" applyFill="1" applyBorder="1" applyAlignment="1">
      <alignment horizontal="right" vertical="center"/>
    </xf>
    <xf numFmtId="165" fontId="23" fillId="0" borderId="24" xfId="63" applyNumberFormat="1" applyFont="1" applyFill="1" applyBorder="1" applyAlignment="1">
      <alignment horizontal="right" vertical="center"/>
    </xf>
    <xf numFmtId="165" fontId="23" fillId="0" borderId="25" xfId="63" applyNumberFormat="1" applyFont="1" applyFill="1" applyBorder="1" applyAlignment="1">
      <alignment horizontal="right" vertical="center"/>
    </xf>
    <xf numFmtId="165" fontId="23" fillId="0" borderId="26" xfId="63" applyNumberFormat="1" applyFont="1" applyFill="1" applyBorder="1" applyAlignment="1">
      <alignment horizontal="right" vertical="center"/>
    </xf>
    <xf numFmtId="165" fontId="23" fillId="0" borderId="11" xfId="63" applyNumberFormat="1" applyFont="1" applyFill="1" applyBorder="1" applyAlignment="1">
      <alignment horizontal="right" vertical="center"/>
    </xf>
    <xf numFmtId="165" fontId="23" fillId="0" borderId="16" xfId="63" applyNumberFormat="1" applyFont="1" applyFill="1" applyBorder="1" applyAlignment="1">
      <alignment horizontal="right" vertical="center"/>
    </xf>
    <xf numFmtId="165" fontId="23" fillId="0" borderId="27" xfId="63" applyNumberFormat="1" applyFont="1" applyFill="1" applyBorder="1" applyAlignment="1">
      <alignment horizontal="right" vertical="center"/>
    </xf>
    <xf numFmtId="165" fontId="23" fillId="8" borderId="15" xfId="63" applyNumberFormat="1" applyFont="1" applyFill="1" applyBorder="1" applyAlignment="1">
      <alignment horizontal="right" vertical="center"/>
    </xf>
    <xf numFmtId="165" fontId="23" fillId="8" borderId="28" xfId="63" applyNumberFormat="1" applyFont="1" applyFill="1" applyBorder="1" applyAlignment="1">
      <alignment horizontal="right" vertical="center"/>
    </xf>
    <xf numFmtId="165" fontId="23" fillId="0" borderId="29" xfId="63" applyNumberFormat="1" applyFont="1" applyFill="1" applyBorder="1" applyAlignment="1">
      <alignment horizontal="right" vertical="center"/>
    </xf>
    <xf numFmtId="165" fontId="23" fillId="2" borderId="30" xfId="63" applyNumberFormat="1" applyFont="1" applyFill="1" applyBorder="1" applyAlignment="1">
      <alignment horizontal="right" vertical="center"/>
    </xf>
    <xf numFmtId="165" fontId="23" fillId="2" borderId="31" xfId="63" applyNumberFormat="1" applyFont="1" applyFill="1" applyBorder="1" applyAlignment="1">
      <alignment horizontal="right" vertical="center"/>
    </xf>
    <xf numFmtId="167" fontId="23" fillId="8" borderId="22" xfId="63" applyNumberFormat="1" applyFont="1" applyFill="1" applyBorder="1" applyAlignment="1">
      <alignment horizontal="right" vertical="center"/>
    </xf>
    <xf numFmtId="164" fontId="23" fillId="33" borderId="23" xfId="66" applyNumberFormat="1" applyFont="1" applyFill="1" applyBorder="1" applyAlignment="1">
      <alignment horizontal="right" vertical="center"/>
    </xf>
    <xf numFmtId="164" fontId="23" fillId="33" borderId="23" xfId="66" applyNumberFormat="1" applyFont="1" applyFill="1" applyBorder="1" applyAlignment="1">
      <alignment vertical="center"/>
    </xf>
    <xf numFmtId="164" fontId="23" fillId="33" borderId="13" xfId="66" applyNumberFormat="1" applyFont="1" applyFill="1" applyBorder="1" applyAlignment="1">
      <alignment horizontal="right" vertical="center"/>
    </xf>
    <xf numFmtId="164" fontId="23" fillId="33" borderId="25" xfId="66" applyNumberFormat="1" applyFont="1" applyFill="1" applyBorder="1" applyAlignment="1">
      <alignment horizontal="right" vertical="center"/>
    </xf>
    <xf numFmtId="164" fontId="23" fillId="33" borderId="25" xfId="66" applyNumberFormat="1" applyFont="1" applyFill="1" applyBorder="1" applyAlignment="1">
      <alignment vertical="center"/>
    </xf>
    <xf numFmtId="164" fontId="23" fillId="33" borderId="11" xfId="66" applyNumberFormat="1" applyFont="1" applyFill="1" applyBorder="1" applyAlignment="1">
      <alignment horizontal="right" vertical="center"/>
    </xf>
    <xf numFmtId="164" fontId="23" fillId="33" borderId="11" xfId="66" applyNumberFormat="1" applyFont="1" applyFill="1" applyBorder="1" applyAlignment="1">
      <alignment vertical="center"/>
    </xf>
    <xf numFmtId="171" fontId="1" fillId="0" borderId="0" xfId="0" applyNumberFormat="1" applyFont="1" applyAlignment="1">
      <alignment horizontal="right" vertical="center" shrinkToFit="1"/>
    </xf>
    <xf numFmtId="0" fontId="23" fillId="0" borderId="26" xfId="66" applyFont="1" applyFill="1" applyBorder="1" applyAlignment="1">
      <alignment horizontal="left"/>
    </xf>
    <xf numFmtId="167" fontId="23" fillId="0" borderId="26" xfId="63" applyNumberFormat="1" applyFont="1" applyFill="1" applyBorder="1" applyAlignment="1">
      <alignment horizontal="right"/>
    </xf>
    <xf numFmtId="0" fontId="1" fillId="0" borderId="26" xfId="66" applyFont="1" applyFill="1" applyBorder="1" applyAlignment="1">
      <alignment horizontal="left"/>
    </xf>
    <xf numFmtId="167" fontId="23" fillId="0" borderId="32" xfId="63" applyNumberFormat="1" applyFont="1" applyFill="1" applyBorder="1" applyAlignment="1">
      <alignment horizontal="right"/>
    </xf>
    <xf numFmtId="166" fontId="23" fillId="0" borderId="32" xfId="66" applyNumberFormat="1" applyFont="1" applyFill="1" applyBorder="1" applyAlignment="1">
      <alignment vertical="center"/>
    </xf>
    <xf numFmtId="0" fontId="23" fillId="0" borderId="29" xfId="66" applyFont="1" applyFill="1" applyBorder="1" applyAlignment="1">
      <alignment horizontal="center" vertical="top"/>
    </xf>
    <xf numFmtId="0" fontId="33" fillId="35" borderId="29" xfId="66" applyFont="1" applyFill="1" applyBorder="1" applyAlignment="1">
      <alignment horizontal="center" vertical="center" wrapText="1"/>
    </xf>
    <xf numFmtId="0" fontId="23" fillId="0" borderId="29" xfId="66" applyFont="1" applyBorder="1" applyAlignment="1">
      <alignment horizontal="center" vertical="center" wrapText="1"/>
    </xf>
    <xf numFmtId="0" fontId="23" fillId="0" borderId="29" xfId="66" applyFont="1" applyFill="1" applyBorder="1" applyAlignment="1">
      <alignment horizontal="center" vertical="center" wrapText="1"/>
    </xf>
    <xf numFmtId="0" fontId="23" fillId="0" borderId="29" xfId="66" applyFont="1" applyFill="1" applyBorder="1" applyAlignment="1">
      <alignment horizontal="center" vertical="top" wrapText="1"/>
    </xf>
    <xf numFmtId="0" fontId="23" fillId="0" borderId="26" xfId="66" applyFont="1" applyFill="1" applyBorder="1" applyAlignment="1">
      <alignment horizontal="left" wrapText="1"/>
    </xf>
    <xf numFmtId="0" fontId="23" fillId="0" borderId="32" xfId="66" applyFont="1" applyFill="1" applyBorder="1" applyAlignment="1">
      <alignment horizontal="left"/>
    </xf>
    <xf numFmtId="0" fontId="23" fillId="33" borderId="0" xfId="66" applyFont="1" applyFill="1" applyBorder="1" applyAlignment="1">
      <alignment horizontal="center" vertical="top" wrapText="1"/>
    </xf>
    <xf numFmtId="3" fontId="36" fillId="36" borderId="26" xfId="63" applyNumberFormat="1" applyFont="1" applyFill="1" applyBorder="1" applyAlignment="1">
      <alignment horizontal="right"/>
    </xf>
    <xf numFmtId="0" fontId="23" fillId="0" borderId="29" xfId="66" applyFont="1" applyFill="1" applyBorder="1" applyAlignment="1">
      <alignment vertical="center" wrapText="1"/>
    </xf>
    <xf numFmtId="4" fontId="23" fillId="0" borderId="0" xfId="66" applyNumberFormat="1" applyFont="1" applyBorder="1" applyAlignment="1">
      <alignment vertical="center"/>
    </xf>
    <xf numFmtId="0" fontId="37" fillId="0" borderId="0" xfId="66" applyFont="1" applyBorder="1" applyAlignment="1">
      <alignment vertical="center"/>
    </xf>
    <xf numFmtId="167" fontId="23" fillId="0" borderId="0" xfId="66" applyNumberFormat="1" applyFont="1" applyBorder="1" applyAlignment="1">
      <alignment vertical="center"/>
    </xf>
    <xf numFmtId="167" fontId="1" fillId="8" borderId="22" xfId="63" applyNumberFormat="1" applyFont="1" applyFill="1" applyBorder="1" applyAlignment="1">
      <alignment horizontal="right" vertical="center"/>
    </xf>
    <xf numFmtId="165" fontId="1" fillId="0" borderId="23" xfId="63" applyNumberFormat="1" applyFont="1" applyFill="1" applyBorder="1" applyAlignment="1">
      <alignment horizontal="right" vertical="center"/>
    </xf>
    <xf numFmtId="165" fontId="1" fillId="0" borderId="25" xfId="63" applyNumberFormat="1" applyFont="1" applyFill="1" applyBorder="1" applyAlignment="1">
      <alignment horizontal="right" vertical="center"/>
    </xf>
    <xf numFmtId="164" fontId="23" fillId="0" borderId="13" xfId="66" applyNumberFormat="1" applyFont="1" applyFill="1" applyBorder="1" applyAlignment="1">
      <alignment horizontal="right" vertical="center"/>
    </xf>
    <xf numFmtId="3" fontId="23" fillId="33" borderId="26" xfId="66" applyNumberFormat="1" applyFont="1" applyFill="1" applyBorder="1" applyAlignment="1">
      <alignment horizontal="left" vertical="center"/>
    </xf>
    <xf numFmtId="3" fontId="23" fillId="33" borderId="26" xfId="66" applyNumberFormat="1" applyFont="1" applyFill="1" applyBorder="1" applyAlignment="1" quotePrefix="1">
      <alignment horizontal="left" vertical="center"/>
    </xf>
    <xf numFmtId="166" fontId="23" fillId="8" borderId="15" xfId="66" applyNumberFormat="1" applyFont="1" applyFill="1" applyBorder="1" applyAlignment="1">
      <alignment horizontal="center" vertical="center"/>
    </xf>
    <xf numFmtId="3" fontId="23" fillId="33" borderId="26" xfId="66" applyNumberFormat="1" applyFont="1" applyFill="1" applyBorder="1" applyAlignment="1">
      <alignment horizontal="center" vertical="center"/>
    </xf>
    <xf numFmtId="3" fontId="23" fillId="33" borderId="26" xfId="66" applyNumberFormat="1" applyFont="1" applyFill="1" applyBorder="1" applyAlignment="1" quotePrefix="1">
      <alignment horizontal="center" vertical="center"/>
    </xf>
    <xf numFmtId="164" fontId="23" fillId="8" borderId="33" xfId="66" applyNumberFormat="1" applyFont="1" applyFill="1" applyBorder="1" applyAlignment="1">
      <alignment horizontal="right" vertical="center"/>
    </xf>
    <xf numFmtId="0" fontId="26" fillId="8" borderId="0" xfId="66" applyFont="1" applyFill="1" applyBorder="1" applyAlignment="1">
      <alignment horizontal="left" vertical="center"/>
    </xf>
    <xf numFmtId="3" fontId="23" fillId="8" borderId="34" xfId="66" applyNumberFormat="1" applyFont="1" applyFill="1" applyBorder="1" applyAlignment="1">
      <alignment horizontal="right" vertical="center"/>
    </xf>
    <xf numFmtId="0" fontId="26" fillId="33" borderId="24" xfId="66" applyFont="1" applyFill="1" applyBorder="1" applyAlignment="1">
      <alignment horizontal="left" vertical="center"/>
    </xf>
    <xf numFmtId="0" fontId="26" fillId="33" borderId="26" xfId="66" applyFont="1" applyFill="1" applyBorder="1" applyAlignment="1">
      <alignment horizontal="left" vertical="center"/>
    </xf>
    <xf numFmtId="3" fontId="23" fillId="33" borderId="26" xfId="66" applyNumberFormat="1" applyFont="1" applyFill="1" applyBorder="1" applyAlignment="1">
      <alignment horizontal="right" vertical="center"/>
    </xf>
    <xf numFmtId="3" fontId="23" fillId="33" borderId="25" xfId="66" applyNumberFormat="1" applyFont="1" applyFill="1" applyBorder="1" applyAlignment="1">
      <alignment horizontal="right" vertical="center"/>
    </xf>
    <xf numFmtId="0" fontId="26" fillId="33" borderId="32" xfId="66" applyFont="1" applyFill="1" applyBorder="1" applyAlignment="1">
      <alignment horizontal="left" vertical="center"/>
    </xf>
    <xf numFmtId="0" fontId="26" fillId="0" borderId="24" xfId="66" applyFont="1" applyBorder="1" applyAlignment="1">
      <alignment horizontal="left" vertical="center"/>
    </xf>
    <xf numFmtId="0" fontId="26" fillId="0" borderId="27" xfId="66" applyFont="1" applyBorder="1" applyAlignment="1">
      <alignment horizontal="left" vertical="center"/>
    </xf>
    <xf numFmtId="0" fontId="38" fillId="0" borderId="0" xfId="71" applyFont="1">
      <alignment/>
      <protection/>
    </xf>
    <xf numFmtId="0" fontId="38" fillId="0" borderId="0" xfId="71" applyFont="1" applyAlignment="1">
      <alignment horizontal="center"/>
      <protection/>
    </xf>
    <xf numFmtId="3" fontId="30" fillId="0" borderId="0" xfId="66" applyNumberFormat="1" applyFont="1" applyBorder="1" applyAlignment="1">
      <alignment vertical="center"/>
    </xf>
    <xf numFmtId="0" fontId="39" fillId="0" borderId="0" xfId="66" applyFont="1" applyAlignment="1">
      <alignment vertical="center"/>
    </xf>
    <xf numFmtId="0" fontId="24" fillId="0" borderId="0" xfId="66" applyFont="1" applyAlignment="1">
      <alignment/>
    </xf>
    <xf numFmtId="164" fontId="1" fillId="0" borderId="0" xfId="66" applyNumberFormat="1" applyFont="1" applyBorder="1" applyAlignment="1">
      <alignment horizontal="left" vertical="center"/>
    </xf>
    <xf numFmtId="0" fontId="23" fillId="0" borderId="0" xfId="66" applyFont="1" applyAlignment="1">
      <alignment wrapText="1"/>
    </xf>
    <xf numFmtId="3" fontId="31" fillId="0" borderId="0" xfId="66" applyNumberFormat="1" applyFont="1" applyBorder="1" applyAlignment="1">
      <alignment horizontal="right" vertical="center"/>
    </xf>
    <xf numFmtId="0" fontId="39" fillId="0" borderId="0" xfId="0" applyFont="1"/>
    <xf numFmtId="0" fontId="40" fillId="0" borderId="0" xfId="0" applyFont="1"/>
    <xf numFmtId="164" fontId="41" fillId="0" borderId="0" xfId="66" applyNumberFormat="1" applyFont="1" applyBorder="1" applyAlignment="1">
      <alignment horizontal="center" vertical="center"/>
    </xf>
    <xf numFmtId="164" fontId="39" fillId="0" borderId="0" xfId="66" applyNumberFormat="1" applyFont="1" applyBorder="1" applyAlignment="1">
      <alignment vertical="center"/>
    </xf>
    <xf numFmtId="3" fontId="39" fillId="0" borderId="0" xfId="66" applyNumberFormat="1" applyFont="1" applyBorder="1" applyAlignment="1">
      <alignment vertical="center"/>
    </xf>
    <xf numFmtId="0" fontId="39" fillId="0" borderId="0" xfId="66" applyFont="1" applyAlignment="1">
      <alignment horizontal="left" vertical="center"/>
    </xf>
    <xf numFmtId="167" fontId="23" fillId="0" borderId="26" xfId="66" applyNumberFormat="1" applyFont="1" applyFill="1" applyBorder="1" applyAlignment="1">
      <alignment vertical="center"/>
    </xf>
    <xf numFmtId="164" fontId="23" fillId="0" borderId="26" xfId="66" applyNumberFormat="1" applyFont="1" applyFill="1" applyBorder="1" applyAlignment="1">
      <alignment horizontal="right" vertical="center"/>
    </xf>
    <xf numFmtId="164" fontId="23" fillId="0" borderId="26" xfId="66" applyNumberFormat="1" applyFont="1" applyFill="1" applyBorder="1" applyAlignment="1">
      <alignment vertical="center"/>
    </xf>
    <xf numFmtId="0" fontId="26" fillId="8" borderId="35" xfId="66" applyFont="1" applyFill="1" applyBorder="1" applyAlignment="1">
      <alignment horizontal="left" vertical="center" wrapText="1"/>
    </xf>
    <xf numFmtId="0" fontId="26" fillId="2" borderId="17" xfId="66" applyFont="1" applyFill="1" applyBorder="1" applyAlignment="1">
      <alignment horizontal="left" vertical="center" wrapText="1"/>
    </xf>
    <xf numFmtId="0" fontId="26" fillId="2" borderId="19" xfId="66" applyFont="1" applyFill="1" applyBorder="1" applyAlignment="1">
      <alignment horizontal="left" vertical="center"/>
    </xf>
    <xf numFmtId="0" fontId="26" fillId="0" borderId="23" xfId="66" applyFont="1" applyFill="1" applyBorder="1" applyAlignment="1">
      <alignment horizontal="left" vertical="center" wrapText="1"/>
    </xf>
    <xf numFmtId="0" fontId="26" fillId="0" borderId="25" xfId="66" applyFont="1" applyFill="1" applyBorder="1" applyAlignment="1">
      <alignment horizontal="left" vertical="center"/>
    </xf>
    <xf numFmtId="0" fontId="26" fillId="0" borderId="11" xfId="66" applyFont="1" applyFill="1" applyBorder="1" applyAlignment="1">
      <alignment horizontal="left" vertical="center"/>
    </xf>
    <xf numFmtId="0" fontId="26" fillId="0" borderId="36" xfId="66" applyFont="1" applyFill="1" applyBorder="1" applyAlignment="1">
      <alignment horizontal="left" vertical="center"/>
    </xf>
    <xf numFmtId="0" fontId="26" fillId="0" borderId="37" xfId="66" applyFont="1" applyFill="1" applyBorder="1" applyAlignment="1">
      <alignment horizontal="left" vertical="center"/>
    </xf>
    <xf numFmtId="0" fontId="26" fillId="0" borderId="38" xfId="66" applyFont="1" applyFill="1" applyBorder="1" applyAlignment="1">
      <alignment horizontal="left" vertical="center"/>
    </xf>
    <xf numFmtId="0" fontId="26" fillId="0" borderId="16" xfId="66" applyFont="1" applyFill="1" applyBorder="1" applyAlignment="1">
      <alignment horizontal="left" vertical="center"/>
    </xf>
    <xf numFmtId="165" fontId="23" fillId="8" borderId="15" xfId="63" applyNumberFormat="1" applyFont="1" applyFill="1" applyBorder="1" applyAlignment="1" quotePrefix="1">
      <alignment horizontal="right" vertical="center"/>
    </xf>
    <xf numFmtId="167" fontId="23" fillId="8" borderId="35" xfId="63" applyNumberFormat="1" applyFont="1" applyFill="1" applyBorder="1" applyAlignment="1">
      <alignment horizontal="right" vertical="center"/>
    </xf>
    <xf numFmtId="165" fontId="23" fillId="0" borderId="32" xfId="63" applyNumberFormat="1" applyFont="1" applyFill="1" applyBorder="1" applyAlignment="1">
      <alignment horizontal="right" vertical="center"/>
    </xf>
    <xf numFmtId="165" fontId="1" fillId="8" borderId="28" xfId="63" applyNumberFormat="1" applyFont="1" applyFill="1" applyBorder="1" applyAlignment="1">
      <alignment horizontal="right" vertical="center"/>
    </xf>
    <xf numFmtId="165" fontId="1" fillId="0" borderId="29" xfId="63" applyNumberFormat="1" applyFont="1" applyFill="1" applyBorder="1" applyAlignment="1">
      <alignment horizontal="right" vertical="center"/>
    </xf>
    <xf numFmtId="165" fontId="1" fillId="0" borderId="26" xfId="63" applyNumberFormat="1" applyFont="1" applyFill="1" applyBorder="1" applyAlignment="1">
      <alignment horizontal="right" vertical="center"/>
    </xf>
    <xf numFmtId="0" fontId="23" fillId="2" borderId="28" xfId="66" applyFont="1" applyFill="1" applyBorder="1" applyAlignment="1">
      <alignment horizontal="center" vertical="center"/>
    </xf>
    <xf numFmtId="0" fontId="38" fillId="0" borderId="0" xfId="71" applyFont="1" applyAlignment="1">
      <alignment horizontal="left"/>
      <protection/>
    </xf>
    <xf numFmtId="0" fontId="23" fillId="33" borderId="0" xfId="0" applyFont="1" applyFill="1" applyAlignment="1">
      <alignment horizontal="left"/>
    </xf>
    <xf numFmtId="0" fontId="26" fillId="0" borderId="0" xfId="66" applyFont="1" applyBorder="1" applyAlignment="1">
      <alignment horizontal="center" vertical="center" wrapText="1"/>
    </xf>
    <xf numFmtId="0" fontId="23" fillId="0" borderId="0" xfId="66" applyFont="1" applyAlignment="1">
      <alignment horizontal="left" wrapText="1"/>
    </xf>
    <xf numFmtId="0" fontId="26" fillId="8" borderId="39" xfId="66" applyFont="1" applyFill="1" applyBorder="1" applyAlignment="1">
      <alignment vertical="center"/>
    </xf>
    <xf numFmtId="0" fontId="26" fillId="8" borderId="28" xfId="66" applyFont="1" applyFill="1" applyBorder="1" applyAlignment="1">
      <alignment vertical="center" wrapText="1"/>
    </xf>
    <xf numFmtId="0" fontId="23" fillId="0" borderId="32" xfId="66" applyFont="1" applyFill="1" applyBorder="1" applyAlignment="1">
      <alignment horizontal="center" vertical="center" wrapText="1"/>
    </xf>
    <xf numFmtId="0" fontId="26" fillId="8" borderId="28" xfId="66" applyFont="1" applyFill="1" applyBorder="1" applyAlignment="1">
      <alignment vertical="center"/>
    </xf>
    <xf numFmtId="0" fontId="23" fillId="0" borderId="24" xfId="66" applyFont="1" applyFill="1" applyBorder="1" applyAlignment="1">
      <alignment horizontal="center" vertical="center" wrapText="1"/>
    </xf>
    <xf numFmtId="0" fontId="26" fillId="8" borderId="14" xfId="66" applyFont="1" applyFill="1" applyBorder="1" applyAlignment="1">
      <alignment vertical="center"/>
    </xf>
    <xf numFmtId="0" fontId="28" fillId="0" borderId="0" xfId="66" applyFont="1" applyBorder="1" applyAlignment="1">
      <alignment/>
    </xf>
    <xf numFmtId="0" fontId="1" fillId="33" borderId="0" xfId="66" applyFont="1" applyFill="1" applyBorder="1" applyAlignment="1">
      <alignment vertical="center"/>
    </xf>
    <xf numFmtId="0" fontId="27" fillId="0" borderId="0" xfId="66" applyFont="1" applyBorder="1" applyAlignment="1">
      <alignment vertical="center"/>
    </xf>
    <xf numFmtId="0" fontId="26" fillId="8" borderId="14" xfId="66" applyFont="1" applyFill="1" applyBorder="1" applyAlignment="1">
      <alignment vertical="center" wrapText="1"/>
    </xf>
    <xf numFmtId="0" fontId="23" fillId="0" borderId="26" xfId="66" applyFont="1" applyFill="1" applyBorder="1" applyAlignment="1">
      <alignment horizontal="center" vertical="center" wrapText="1"/>
    </xf>
    <xf numFmtId="0" fontId="23" fillId="0" borderId="40" xfId="66" applyFont="1" applyFill="1" applyBorder="1" applyAlignment="1">
      <alignment horizontal="center" vertical="center" wrapText="1"/>
    </xf>
    <xf numFmtId="0" fontId="23" fillId="0" borderId="41" xfId="66" applyFont="1" applyFill="1" applyBorder="1" applyAlignment="1">
      <alignment horizontal="center" vertical="center" wrapText="1"/>
    </xf>
    <xf numFmtId="0" fontId="26" fillId="8" borderId="33" xfId="66" applyFont="1" applyFill="1" applyBorder="1" applyAlignment="1">
      <alignment vertical="center"/>
    </xf>
    <xf numFmtId="0" fontId="26" fillId="8" borderId="42" xfId="66" applyFont="1" applyFill="1" applyBorder="1" applyAlignment="1">
      <alignment vertical="center"/>
    </xf>
    <xf numFmtId="0" fontId="26" fillId="8" borderId="43" xfId="66" applyFont="1" applyFill="1" applyBorder="1" applyAlignment="1">
      <alignment vertical="center"/>
    </xf>
    <xf numFmtId="49" fontId="23" fillId="0" borderId="32" xfId="66" applyNumberFormat="1" applyFont="1" applyFill="1" applyBorder="1" applyAlignment="1">
      <alignment horizontal="left" vertical="center" indent="4"/>
    </xf>
    <xf numFmtId="49" fontId="23" fillId="0" borderId="24" xfId="66" applyNumberFormat="1" applyFont="1" applyFill="1" applyBorder="1" applyAlignment="1">
      <alignment horizontal="left" vertical="center" indent="5"/>
    </xf>
    <xf numFmtId="49" fontId="23" fillId="0" borderId="32" xfId="66" applyNumberFormat="1" applyFont="1" applyFill="1" applyBorder="1" applyAlignment="1">
      <alignment horizontal="left" vertical="center" indent="5"/>
    </xf>
    <xf numFmtId="49" fontId="23" fillId="0" borderId="26" xfId="66" applyNumberFormat="1" applyFont="1" applyFill="1" applyBorder="1" applyAlignment="1">
      <alignment horizontal="left" vertical="center" indent="5"/>
    </xf>
    <xf numFmtId="49" fontId="23" fillId="0" borderId="14" xfId="66" applyNumberFormat="1" applyFont="1" applyFill="1" applyBorder="1" applyAlignment="1">
      <alignment horizontal="left" vertical="center" indent="4"/>
    </xf>
    <xf numFmtId="0" fontId="26" fillId="36" borderId="14" xfId="66" applyFont="1" applyFill="1" applyBorder="1" applyAlignment="1">
      <alignment vertical="center"/>
    </xf>
    <xf numFmtId="0" fontId="26" fillId="36" borderId="0" xfId="66" applyFont="1" applyFill="1" applyBorder="1" applyAlignment="1">
      <alignment vertical="center" wrapText="1"/>
    </xf>
    <xf numFmtId="0" fontId="26" fillId="36" borderId="39" xfId="66" applyFont="1" applyFill="1" applyBorder="1" applyAlignment="1">
      <alignment vertical="center"/>
    </xf>
    <xf numFmtId="49" fontId="26" fillId="36" borderId="14" xfId="66" applyNumberFormat="1" applyFont="1" applyFill="1" applyBorder="1" applyAlignment="1">
      <alignment vertical="center"/>
    </xf>
    <xf numFmtId="0" fontId="26" fillId="36" borderId="44" xfId="66" applyFont="1" applyFill="1" applyBorder="1" applyAlignment="1">
      <alignment vertical="center"/>
    </xf>
    <xf numFmtId="0" fontId="26" fillId="36" borderId="28" xfId="66" applyFont="1" applyFill="1" applyBorder="1" applyAlignment="1">
      <alignment vertical="center"/>
    </xf>
    <xf numFmtId="49" fontId="26" fillId="36" borderId="24" xfId="66" applyNumberFormat="1" applyFont="1" applyFill="1" applyBorder="1" applyAlignment="1">
      <alignment vertical="center"/>
    </xf>
    <xf numFmtId="0" fontId="23" fillId="36" borderId="24" xfId="66" applyFont="1" applyFill="1" applyBorder="1" applyAlignment="1">
      <alignment horizontal="center" vertical="center" wrapText="1"/>
    </xf>
    <xf numFmtId="49" fontId="26" fillId="36" borderId="26" xfId="66" applyNumberFormat="1" applyFont="1" applyFill="1" applyBorder="1" applyAlignment="1">
      <alignment vertical="center"/>
    </xf>
    <xf numFmtId="0" fontId="23" fillId="36" borderId="26" xfId="66" applyFont="1" applyFill="1" applyBorder="1" applyAlignment="1">
      <alignment horizontal="center" vertical="center" wrapText="1"/>
    </xf>
    <xf numFmtId="49" fontId="26" fillId="36" borderId="32" xfId="66" applyNumberFormat="1" applyFont="1" applyFill="1" applyBorder="1" applyAlignment="1">
      <alignment vertical="center"/>
    </xf>
    <xf numFmtId="0" fontId="23" fillId="36" borderId="38" xfId="66" applyFont="1" applyFill="1" applyBorder="1" applyAlignment="1">
      <alignment horizontal="center" vertical="center" wrapText="1"/>
    </xf>
    <xf numFmtId="0" fontId="23" fillId="36" borderId="27" xfId="66" applyFont="1" applyFill="1" applyBorder="1" applyAlignment="1">
      <alignment horizontal="center" vertical="center" wrapText="1"/>
    </xf>
    <xf numFmtId="49" fontId="26" fillId="36" borderId="27" xfId="66" applyNumberFormat="1" applyFont="1" applyFill="1" applyBorder="1" applyAlignment="1">
      <alignment vertical="center"/>
    </xf>
    <xf numFmtId="0" fontId="23" fillId="36" borderId="45" xfId="66" applyFont="1" applyFill="1" applyBorder="1" applyAlignment="1">
      <alignment horizontal="center" vertical="center" wrapText="1"/>
    </xf>
    <xf numFmtId="49" fontId="26" fillId="8" borderId="14" xfId="66" applyNumberFormat="1" applyFont="1" applyFill="1" applyBorder="1" applyAlignment="1">
      <alignment vertical="center"/>
    </xf>
    <xf numFmtId="0" fontId="26" fillId="8" borderId="39" xfId="66" applyFont="1" applyFill="1" applyBorder="1" applyAlignment="1">
      <alignment vertical="center" wrapText="1"/>
    </xf>
    <xf numFmtId="0" fontId="26" fillId="2" borderId="46" xfId="66" applyFont="1" applyFill="1" applyBorder="1" applyAlignment="1">
      <alignment horizontal="center" vertical="center" wrapText="1"/>
    </xf>
    <xf numFmtId="0" fontId="26" fillId="8" borderId="42" xfId="66" applyFont="1" applyFill="1" applyBorder="1" applyAlignment="1">
      <alignment vertical="center" wrapText="1"/>
    </xf>
    <xf numFmtId="0" fontId="26" fillId="36" borderId="47" xfId="66" applyFont="1" applyFill="1" applyBorder="1" applyAlignment="1">
      <alignment vertical="center" wrapText="1"/>
    </xf>
    <xf numFmtId="0" fontId="23" fillId="0" borderId="48" xfId="66" applyFont="1" applyFill="1" applyBorder="1" applyAlignment="1">
      <alignment horizontal="center" vertical="center" wrapText="1"/>
    </xf>
    <xf numFmtId="0" fontId="23" fillId="0" borderId="37" xfId="66" applyFont="1" applyFill="1" applyBorder="1" applyAlignment="1">
      <alignment horizontal="center" vertical="center" wrapText="1"/>
    </xf>
    <xf numFmtId="0" fontId="26" fillId="36" borderId="43" xfId="66" applyFont="1" applyFill="1" applyBorder="1" applyAlignment="1">
      <alignment vertical="center"/>
    </xf>
    <xf numFmtId="0" fontId="26" fillId="36" borderId="42" xfId="66" applyFont="1" applyFill="1" applyBorder="1" applyAlignment="1">
      <alignment horizontal="left" vertical="center" indent="4"/>
    </xf>
    <xf numFmtId="0" fontId="23" fillId="0" borderId="47" xfId="66" applyFont="1" applyFill="1" applyBorder="1" applyAlignment="1">
      <alignment horizontal="center" vertical="center" wrapText="1"/>
    </xf>
    <xf numFmtId="0" fontId="23" fillId="0" borderId="49" xfId="66" applyFont="1" applyFill="1" applyBorder="1" applyAlignment="1">
      <alignment horizontal="center" vertical="center" wrapText="1"/>
    </xf>
    <xf numFmtId="0" fontId="23" fillId="0" borderId="38" xfId="66" applyFont="1" applyFill="1" applyBorder="1" applyAlignment="1">
      <alignment horizontal="center" vertical="center" wrapText="1"/>
    </xf>
    <xf numFmtId="0" fontId="23" fillId="36" borderId="48" xfId="66" applyFont="1" applyFill="1" applyBorder="1" applyAlignment="1">
      <alignment horizontal="center" vertical="center" wrapText="1"/>
    </xf>
    <xf numFmtId="0" fontId="23" fillId="36" borderId="37" xfId="66" applyFont="1" applyFill="1" applyBorder="1" applyAlignment="1">
      <alignment horizontal="center" vertical="center" wrapText="1"/>
    </xf>
    <xf numFmtId="0" fontId="26" fillId="36" borderId="28" xfId="66" applyFont="1" applyFill="1" applyBorder="1" applyAlignment="1">
      <alignment horizontal="left" vertical="center" indent="4"/>
    </xf>
    <xf numFmtId="0" fontId="23" fillId="0" borderId="50" xfId="66" applyFont="1" applyFill="1" applyBorder="1" applyAlignment="1">
      <alignment horizontal="center" vertical="center" wrapText="1"/>
    </xf>
    <xf numFmtId="0" fontId="23" fillId="36" borderId="39" xfId="66" applyFont="1" applyFill="1" applyBorder="1" applyAlignment="1">
      <alignment horizontal="center" vertical="center" wrapText="1"/>
    </xf>
    <xf numFmtId="0" fontId="23" fillId="36" borderId="50" xfId="66" applyFont="1" applyFill="1" applyBorder="1" applyAlignment="1">
      <alignment horizontal="center" vertical="center" wrapText="1"/>
    </xf>
    <xf numFmtId="0" fontId="26" fillId="37" borderId="39" xfId="66" applyFont="1" applyFill="1" applyBorder="1" applyAlignment="1">
      <alignment vertical="center" wrapText="1"/>
    </xf>
    <xf numFmtId="49" fontId="23" fillId="0" borderId="14" xfId="66" applyNumberFormat="1" applyFont="1" applyFill="1" applyBorder="1" applyAlignment="1">
      <alignment horizontal="left" vertical="center" wrapText="1" indent="5"/>
    </xf>
    <xf numFmtId="49" fontId="27" fillId="38" borderId="14" xfId="66" applyNumberFormat="1" applyFont="1" applyFill="1" applyBorder="1" applyAlignment="1">
      <alignment vertical="center"/>
    </xf>
    <xf numFmtId="0" fontId="1" fillId="38" borderId="39" xfId="66" applyFont="1" applyFill="1" applyBorder="1" applyAlignment="1">
      <alignment horizontal="center" vertical="center" wrapText="1"/>
    </xf>
    <xf numFmtId="0" fontId="1" fillId="38" borderId="43" xfId="66" applyFont="1" applyFill="1" applyBorder="1" applyAlignment="1">
      <alignment horizontal="center" vertical="center" wrapText="1"/>
    </xf>
    <xf numFmtId="0" fontId="1" fillId="38" borderId="28" xfId="66" applyFont="1" applyFill="1" applyBorder="1" applyAlignment="1">
      <alignment horizontal="center" vertical="center" wrapText="1"/>
    </xf>
    <xf numFmtId="49" fontId="23" fillId="0" borderId="13" xfId="66" applyNumberFormat="1" applyFont="1" applyFill="1" applyBorder="1" applyAlignment="1">
      <alignment horizontal="left" vertical="center" wrapText="1" indent="4"/>
    </xf>
    <xf numFmtId="49" fontId="23" fillId="0" borderId="11" xfId="66" applyNumberFormat="1" applyFont="1" applyFill="1" applyBorder="1" applyAlignment="1">
      <alignment horizontal="left" vertical="center" wrapText="1" indent="4"/>
    </xf>
    <xf numFmtId="0" fontId="26" fillId="37" borderId="39" xfId="66" applyFont="1" applyFill="1" applyBorder="1" applyAlignment="1">
      <alignment horizontal="left" vertical="center" wrapText="1" indent="1"/>
    </xf>
    <xf numFmtId="49" fontId="23" fillId="0" borderId="25" xfId="66" applyNumberFormat="1" applyFont="1" applyFill="1" applyBorder="1" applyAlignment="1">
      <alignment horizontal="left" vertical="center" wrapText="1" indent="4"/>
    </xf>
    <xf numFmtId="49" fontId="23" fillId="0" borderId="39" xfId="66" applyNumberFormat="1" applyFont="1" applyFill="1" applyBorder="1" applyAlignment="1">
      <alignment horizontal="left" vertical="center" wrapText="1" indent="4"/>
    </xf>
    <xf numFmtId="0" fontId="26" fillId="37" borderId="35" xfId="66" applyFont="1" applyFill="1" applyBorder="1" applyAlignment="1">
      <alignment horizontal="left" vertical="center" wrapText="1" indent="1"/>
    </xf>
    <xf numFmtId="49" fontId="26" fillId="36" borderId="23" xfId="66" applyNumberFormat="1" applyFont="1" applyFill="1" applyBorder="1" applyAlignment="1">
      <alignment horizontal="left" vertical="center" wrapText="1" indent="4"/>
    </xf>
    <xf numFmtId="49" fontId="26" fillId="36" borderId="25" xfId="66" applyNumberFormat="1" applyFont="1" applyFill="1" applyBorder="1" applyAlignment="1">
      <alignment horizontal="left" vertical="center" wrapText="1" indent="4"/>
    </xf>
    <xf numFmtId="49" fontId="26" fillId="36" borderId="11" xfId="66" applyNumberFormat="1" applyFont="1" applyFill="1" applyBorder="1" applyAlignment="1">
      <alignment horizontal="left" vertical="center" wrapText="1" indent="4"/>
    </xf>
    <xf numFmtId="49" fontId="27" fillId="38" borderId="39" xfId="66" applyNumberFormat="1" applyFont="1" applyFill="1" applyBorder="1" applyAlignment="1">
      <alignment horizontal="left" vertical="center" wrapText="1" indent="4"/>
    </xf>
    <xf numFmtId="49" fontId="26" fillId="36" borderId="39" xfId="66" applyNumberFormat="1" applyFont="1" applyFill="1" applyBorder="1" applyAlignment="1">
      <alignment horizontal="left" vertical="center" wrapText="1" indent="4"/>
    </xf>
    <xf numFmtId="49" fontId="26" fillId="36" borderId="16" xfId="66" applyNumberFormat="1" applyFont="1" applyFill="1" applyBorder="1" applyAlignment="1">
      <alignment horizontal="left" vertical="center" wrapText="1" indent="4"/>
    </xf>
    <xf numFmtId="0" fontId="23" fillId="0" borderId="0" xfId="66" applyFont="1" applyFill="1" applyAlignment="1" quotePrefix="1">
      <alignment vertical="center"/>
    </xf>
    <xf numFmtId="3" fontId="23" fillId="0" borderId="27" xfId="66" applyNumberFormat="1" applyFont="1" applyFill="1" applyBorder="1" applyAlignment="1" quotePrefix="1">
      <alignment horizontal="center" vertical="center"/>
    </xf>
    <xf numFmtId="3" fontId="23" fillId="0" borderId="27" xfId="66" applyNumberFormat="1" applyFont="1" applyFill="1" applyBorder="1" applyAlignment="1" quotePrefix="1">
      <alignment horizontal="left" vertical="center"/>
    </xf>
    <xf numFmtId="167" fontId="23" fillId="33" borderId="25" xfId="66" applyNumberFormat="1" applyFont="1" applyFill="1" applyBorder="1" applyAlignment="1">
      <alignment horizontal="right" vertical="center"/>
    </xf>
    <xf numFmtId="0" fontId="26" fillId="36" borderId="14" xfId="66" applyFont="1" applyFill="1" applyBorder="1" applyAlignment="1">
      <alignment vertical="center" wrapText="1"/>
    </xf>
    <xf numFmtId="49" fontId="26" fillId="36" borderId="14" xfId="66" applyNumberFormat="1" applyFont="1" applyFill="1" applyBorder="1" applyAlignment="1">
      <alignment vertical="center" wrapText="1"/>
    </xf>
    <xf numFmtId="0" fontId="26" fillId="36" borderId="43" xfId="66" applyFont="1" applyFill="1" applyBorder="1" applyAlignment="1">
      <alignment horizontal="center" vertical="center" wrapText="1"/>
    </xf>
    <xf numFmtId="0" fontId="26" fillId="36" borderId="39" xfId="66" applyFont="1" applyFill="1" applyBorder="1" applyAlignment="1">
      <alignment horizontal="center" vertical="center"/>
    </xf>
    <xf numFmtId="0" fontId="26" fillId="36" borderId="42" xfId="66" applyFont="1" applyFill="1" applyBorder="1" applyAlignment="1">
      <alignment horizontal="center" vertical="center" wrapText="1"/>
    </xf>
    <xf numFmtId="0" fontId="26" fillId="36" borderId="13" xfId="66" applyFont="1" applyFill="1" applyBorder="1" applyAlignment="1">
      <alignment horizontal="center" vertical="center" wrapText="1"/>
    </xf>
    <xf numFmtId="0" fontId="26" fillId="36" borderId="25" xfId="66" applyFont="1" applyFill="1" applyBorder="1" applyAlignment="1">
      <alignment horizontal="center" vertical="center" wrapText="1"/>
    </xf>
    <xf numFmtId="0" fontId="26" fillId="36" borderId="11" xfId="66" applyFont="1" applyFill="1" applyBorder="1" applyAlignment="1">
      <alignment horizontal="center" vertical="center" wrapText="1"/>
    </xf>
    <xf numFmtId="0" fontId="1" fillId="36" borderId="24" xfId="66" applyFont="1" applyFill="1" applyBorder="1" applyAlignment="1">
      <alignment horizontal="center" vertical="center" wrapText="1"/>
    </xf>
    <xf numFmtId="0" fontId="42" fillId="0" borderId="0" xfId="0" applyFont="1"/>
    <xf numFmtId="0" fontId="23" fillId="0" borderId="0" xfId="66" applyFont="1" applyFill="1" applyAlignment="1">
      <alignment horizontal="left" vertical="top"/>
    </xf>
    <xf numFmtId="3" fontId="23" fillId="0" borderId="24" xfId="66" applyNumberFormat="1" applyFont="1" applyFill="1" applyBorder="1" applyAlignment="1">
      <alignment horizontal="center" vertical="center"/>
    </xf>
    <xf numFmtId="3" fontId="23" fillId="0" borderId="24" xfId="66" applyNumberFormat="1" applyFont="1" applyFill="1" applyBorder="1" applyAlignment="1">
      <alignment horizontal="left" vertical="center"/>
    </xf>
    <xf numFmtId="164" fontId="23" fillId="0" borderId="13" xfId="66" applyNumberFormat="1" applyFont="1" applyFill="1" applyBorder="1" applyAlignment="1">
      <alignment vertical="center"/>
    </xf>
    <xf numFmtId="3" fontId="23" fillId="33" borderId="32" xfId="66" applyNumberFormat="1" applyFont="1" applyFill="1" applyBorder="1" applyAlignment="1">
      <alignment horizontal="center" vertical="center"/>
    </xf>
    <xf numFmtId="3" fontId="23" fillId="33" borderId="32" xfId="66" applyNumberFormat="1" applyFont="1" applyFill="1" applyBorder="1" applyAlignment="1">
      <alignment horizontal="right" vertical="center"/>
    </xf>
    <xf numFmtId="0" fontId="26" fillId="0" borderId="0" xfId="66" applyFont="1" applyBorder="1" applyAlignment="1">
      <alignment horizontal="left" vertical="center"/>
    </xf>
    <xf numFmtId="3" fontId="23" fillId="0" borderId="0" xfId="66" applyNumberFormat="1" applyFont="1" applyFill="1" applyBorder="1" applyAlignment="1" quotePrefix="1">
      <alignment horizontal="center" vertical="center"/>
    </xf>
    <xf numFmtId="164" fontId="23" fillId="0" borderId="12" xfId="66" applyNumberFormat="1" applyFont="1" applyFill="1" applyBorder="1" applyAlignment="1">
      <alignment horizontal="right" vertical="center"/>
    </xf>
    <xf numFmtId="3" fontId="23" fillId="0" borderId="0" xfId="66" applyNumberFormat="1" applyFont="1" applyFill="1" applyBorder="1" applyAlignment="1" quotePrefix="1">
      <alignment horizontal="right" vertical="center"/>
    </xf>
    <xf numFmtId="0" fontId="26" fillId="0" borderId="45" xfId="66" applyFont="1" applyBorder="1" applyAlignment="1">
      <alignment horizontal="left" vertical="center"/>
    </xf>
    <xf numFmtId="3" fontId="23" fillId="33" borderId="27" xfId="66" applyNumberFormat="1" applyFont="1" applyFill="1" applyBorder="1" applyAlignment="1" quotePrefix="1">
      <alignment horizontal="center" vertical="center"/>
    </xf>
    <xf numFmtId="172" fontId="23" fillId="8" borderId="33" xfId="66" applyNumberFormat="1" applyFont="1" applyFill="1" applyBorder="1" applyAlignment="1">
      <alignment horizontal="right" vertical="center"/>
    </xf>
    <xf numFmtId="173" fontId="23" fillId="33" borderId="23" xfId="66" applyNumberFormat="1" applyFont="1" applyFill="1" applyBorder="1" applyAlignment="1">
      <alignment vertical="center"/>
    </xf>
    <xf numFmtId="173" fontId="23" fillId="33" borderId="25" xfId="66" applyNumberFormat="1" applyFont="1" applyFill="1" applyBorder="1" applyAlignment="1">
      <alignment vertical="center"/>
    </xf>
    <xf numFmtId="173" fontId="23" fillId="33" borderId="25" xfId="66" applyNumberFormat="1" applyFont="1" applyFill="1" applyBorder="1" applyAlignment="1">
      <alignment horizontal="right" vertical="center"/>
    </xf>
    <xf numFmtId="173" fontId="23" fillId="33" borderId="11" xfId="66" applyNumberFormat="1" applyFont="1" applyFill="1" applyBorder="1" applyAlignment="1">
      <alignment vertical="center"/>
    </xf>
    <xf numFmtId="173" fontId="23" fillId="0" borderId="13" xfId="66" applyNumberFormat="1" applyFont="1" applyFill="1" applyBorder="1" applyAlignment="1">
      <alignment vertical="center"/>
    </xf>
    <xf numFmtId="173" fontId="23" fillId="0" borderId="16" xfId="66" applyNumberFormat="1" applyFont="1" applyFill="1" applyBorder="1" applyAlignment="1">
      <alignment vertical="center"/>
    </xf>
    <xf numFmtId="173" fontId="23" fillId="0" borderId="12" xfId="66" applyNumberFormat="1" applyFont="1" applyFill="1" applyBorder="1" applyAlignment="1">
      <alignment horizontal="right" vertical="center"/>
    </xf>
    <xf numFmtId="174" fontId="23" fillId="8" borderId="33" xfId="66" applyNumberFormat="1" applyFont="1" applyFill="1" applyBorder="1" applyAlignment="1">
      <alignment horizontal="right" vertical="center"/>
    </xf>
    <xf numFmtId="173" fontId="23" fillId="8" borderId="39" xfId="63" applyNumberFormat="1" applyFont="1" applyFill="1" applyBorder="1" applyAlignment="1">
      <alignment horizontal="right" vertical="center"/>
    </xf>
    <xf numFmtId="175" fontId="23" fillId="8" borderId="39" xfId="63" applyNumberFormat="1" applyFont="1" applyFill="1" applyBorder="1" applyAlignment="1">
      <alignment horizontal="right" vertical="center"/>
    </xf>
    <xf numFmtId="176" fontId="23" fillId="8" borderId="35" xfId="63" applyNumberFormat="1" applyFont="1" applyFill="1" applyBorder="1" applyAlignment="1">
      <alignment horizontal="right" vertical="center"/>
    </xf>
    <xf numFmtId="3" fontId="23" fillId="33" borderId="26" xfId="66" applyNumberFormat="1" applyFont="1" applyFill="1" applyBorder="1" applyAlignment="1" quotePrefix="1">
      <alignment horizontal="center"/>
    </xf>
    <xf numFmtId="165" fontId="23" fillId="2" borderId="20" xfId="63" applyNumberFormat="1" applyFont="1" applyFill="1" applyBorder="1" applyAlignment="1">
      <alignment horizontal="right"/>
    </xf>
    <xf numFmtId="165" fontId="23" fillId="2" borderId="21" xfId="63" applyNumberFormat="1" applyFont="1" applyFill="1" applyBorder="1" applyAlignment="1">
      <alignment horizontal="right"/>
    </xf>
    <xf numFmtId="165" fontId="23" fillId="8" borderId="15" xfId="63" applyNumberFormat="1" applyFont="1" applyFill="1" applyBorder="1" applyAlignment="1">
      <alignment horizontal="right"/>
    </xf>
    <xf numFmtId="165" fontId="23" fillId="0" borderId="26" xfId="63" applyNumberFormat="1" applyFont="1" applyFill="1" applyBorder="1" applyAlignment="1">
      <alignment horizontal="right"/>
    </xf>
    <xf numFmtId="165" fontId="1" fillId="0" borderId="26" xfId="63" applyNumberFormat="1" applyFont="1" applyFill="1" applyBorder="1" applyAlignment="1">
      <alignment horizontal="right"/>
    </xf>
    <xf numFmtId="165" fontId="23" fillId="0" borderId="32" xfId="63" applyNumberFormat="1" applyFont="1" applyFill="1" applyBorder="1" applyAlignment="1">
      <alignment horizontal="right"/>
    </xf>
    <xf numFmtId="165" fontId="23" fillId="8" borderId="28" xfId="63" applyNumberFormat="1" applyFont="1" applyFill="1" applyBorder="1" applyAlignment="1">
      <alignment horizontal="right"/>
    </xf>
    <xf numFmtId="165" fontId="23" fillId="0" borderId="29" xfId="63" applyNumberFormat="1" applyFont="1" applyFill="1" applyBorder="1" applyAlignment="1">
      <alignment horizontal="right"/>
    </xf>
    <xf numFmtId="165" fontId="23" fillId="0" borderId="27" xfId="63" applyNumberFormat="1" applyFont="1" applyFill="1" applyBorder="1" applyAlignment="1">
      <alignment horizontal="right"/>
    </xf>
    <xf numFmtId="0" fontId="30" fillId="0" borderId="32" xfId="66" applyFont="1" applyFill="1" applyBorder="1" applyAlignment="1">
      <alignment horizontal="center" vertical="center" wrapText="1"/>
    </xf>
    <xf numFmtId="0" fontId="23" fillId="0" borderId="0" xfId="66" applyFont="1" applyAlignment="1">
      <alignment horizontal="left" wrapText="1"/>
    </xf>
    <xf numFmtId="0" fontId="44" fillId="0" borderId="0" xfId="66" applyFont="1" applyFill="1" applyBorder="1" applyAlignment="1">
      <alignment horizontal="left"/>
    </xf>
    <xf numFmtId="0" fontId="47" fillId="0" borderId="0" xfId="66" applyFont="1" applyAlignment="1">
      <alignment horizontal="left"/>
    </xf>
    <xf numFmtId="0" fontId="48" fillId="0" borderId="0" xfId="66" applyFont="1" applyAlignment="1">
      <alignment horizontal="left" vertical="center"/>
    </xf>
    <xf numFmtId="0" fontId="46" fillId="0" borderId="0" xfId="66" applyFont="1" applyAlignment="1">
      <alignment horizontal="center" vertical="center" wrapText="1"/>
    </xf>
    <xf numFmtId="3" fontId="45" fillId="0" borderId="0" xfId="66" applyNumberFormat="1" applyFont="1" applyAlignment="1">
      <alignment horizontal="center" vertical="center"/>
    </xf>
    <xf numFmtId="0" fontId="24" fillId="0" borderId="0" xfId="66" applyFont="1" applyAlignment="1">
      <alignment horizontal="left"/>
    </xf>
    <xf numFmtId="0" fontId="23" fillId="0" borderId="0" xfId="66" applyFont="1" applyBorder="1" applyAlignment="1" quotePrefix="1">
      <alignment/>
    </xf>
    <xf numFmtId="49" fontId="23" fillId="0" borderId="0" xfId="66" applyNumberFormat="1" applyFont="1" applyFill="1" applyAlignment="1">
      <alignment horizontal="left" wrapText="1"/>
    </xf>
    <xf numFmtId="0" fontId="23" fillId="0" borderId="0" xfId="66" applyFont="1" applyFill="1" applyAlignment="1" quotePrefix="1">
      <alignment horizontal="left" vertical="top" wrapText="1"/>
    </xf>
    <xf numFmtId="0" fontId="23" fillId="0" borderId="0" xfId="66" applyFont="1" applyFill="1" applyAlignment="1">
      <alignment horizontal="left" vertical="top" wrapText="1"/>
    </xf>
    <xf numFmtId="0" fontId="26" fillId="2" borderId="16" xfId="66" applyFont="1" applyFill="1" applyBorder="1" applyAlignment="1">
      <alignment horizontal="center" vertical="center" wrapText="1"/>
    </xf>
    <xf numFmtId="0" fontId="26" fillId="2" borderId="45" xfId="66" applyFont="1" applyFill="1" applyBorder="1" applyAlignment="1">
      <alignment horizontal="center" vertical="center" wrapText="1"/>
    </xf>
    <xf numFmtId="0" fontId="26" fillId="2" borderId="51" xfId="66" applyFont="1" applyFill="1" applyBorder="1" applyAlignment="1">
      <alignment horizontal="center" vertical="center" wrapText="1"/>
    </xf>
    <xf numFmtId="0" fontId="26" fillId="2" borderId="52" xfId="66" applyFont="1" applyFill="1" applyBorder="1" applyAlignment="1">
      <alignment horizontal="center" vertical="center" wrapText="1"/>
    </xf>
    <xf numFmtId="0" fontId="26" fillId="2" borderId="53" xfId="66" applyFont="1" applyFill="1" applyBorder="1" applyAlignment="1">
      <alignment horizontal="center" vertical="center" wrapText="1"/>
    </xf>
    <xf numFmtId="0" fontId="26" fillId="2" borderId="39" xfId="66" applyFont="1" applyFill="1" applyBorder="1" applyAlignment="1">
      <alignment horizontal="center" vertical="center" wrapText="1"/>
    </xf>
    <xf numFmtId="0" fontId="26" fillId="2" borderId="14" xfId="66" applyFont="1" applyFill="1" applyBorder="1" applyAlignment="1">
      <alignment horizontal="center" vertical="center" wrapText="1"/>
    </xf>
    <xf numFmtId="0" fontId="26" fillId="2" borderId="54" xfId="66" applyFont="1" applyFill="1" applyBorder="1" applyAlignment="1">
      <alignment horizontal="center" vertical="center" wrapText="1"/>
    </xf>
    <xf numFmtId="0" fontId="23" fillId="0" borderId="0" xfId="66" applyFont="1" applyAlignment="1">
      <alignment horizontal="left" wrapText="1"/>
    </xf>
    <xf numFmtId="0" fontId="23" fillId="33" borderId="0" xfId="66" applyFont="1" applyFill="1" applyAlignment="1">
      <alignment horizontal="left" wrapText="1"/>
    </xf>
    <xf numFmtId="0" fontId="26" fillId="0" borderId="24" xfId="66" applyFont="1" applyFill="1" applyBorder="1" applyAlignment="1">
      <alignment horizontal="left" vertical="center" wrapText="1" indent="1"/>
    </xf>
    <xf numFmtId="0" fontId="23" fillId="0" borderId="26" xfId="66" applyFont="1" applyFill="1" applyBorder="1" applyAlignment="1">
      <alignment horizontal="left" vertical="center" wrapText="1" indent="1"/>
    </xf>
    <xf numFmtId="0" fontId="23" fillId="0" borderId="32" xfId="66" applyFont="1" applyFill="1" applyBorder="1" applyAlignment="1">
      <alignment horizontal="left" vertical="center" wrapText="1" indent="1"/>
    </xf>
    <xf numFmtId="0" fontId="23" fillId="0" borderId="0" xfId="66" applyFont="1" applyFill="1" applyBorder="1" applyAlignment="1">
      <alignment horizontal="left" vertical="top" wrapText="1"/>
    </xf>
    <xf numFmtId="0" fontId="26" fillId="2" borderId="35" xfId="66" applyFont="1" applyFill="1" applyBorder="1" applyAlignment="1">
      <alignment horizontal="center" vertical="center" wrapText="1"/>
    </xf>
    <xf numFmtId="0" fontId="26" fillId="2" borderId="28" xfId="66" applyFont="1" applyFill="1" applyBorder="1" applyAlignment="1">
      <alignment horizontal="center" vertical="center" wrapText="1"/>
    </xf>
    <xf numFmtId="0" fontId="26" fillId="2" borderId="24" xfId="66" applyFont="1" applyFill="1" applyBorder="1" applyAlignment="1">
      <alignment horizontal="left" vertical="center" wrapText="1" indent="1"/>
    </xf>
    <xf numFmtId="0" fontId="26" fillId="2" borderId="26" xfId="66" applyFont="1" applyFill="1" applyBorder="1" applyAlignment="1">
      <alignment horizontal="left" vertical="center" wrapText="1" indent="1"/>
    </xf>
    <xf numFmtId="0" fontId="26" fillId="2" borderId="27" xfId="66" applyFont="1" applyFill="1" applyBorder="1" applyAlignment="1">
      <alignment horizontal="left" vertical="center" wrapText="1" indent="1"/>
    </xf>
    <xf numFmtId="0" fontId="23" fillId="0" borderId="27" xfId="66" applyFont="1" applyFill="1" applyBorder="1" applyAlignment="1">
      <alignment horizontal="left" vertical="center" wrapText="1" indent="1"/>
    </xf>
    <xf numFmtId="0" fontId="26" fillId="0" borderId="29" xfId="66" applyFont="1" applyFill="1" applyBorder="1" applyAlignment="1">
      <alignment horizontal="left" vertical="center" wrapText="1" indent="1"/>
    </xf>
    <xf numFmtId="0" fontId="23" fillId="0" borderId="55" xfId="66" applyFont="1" applyFill="1" applyBorder="1" applyAlignment="1">
      <alignment horizontal="left" vertical="center" wrapText="1" indent="1"/>
    </xf>
    <xf numFmtId="0" fontId="23" fillId="0" borderId="45" xfId="66" applyFont="1" applyFill="1" applyBorder="1" applyAlignment="1">
      <alignment horizontal="left" vertical="center" wrapText="1" indent="1"/>
    </xf>
    <xf numFmtId="0" fontId="26" fillId="2" borderId="0" xfId="66" applyFont="1" applyFill="1" applyBorder="1" applyAlignment="1">
      <alignment horizontal="center" vertical="center" wrapText="1"/>
    </xf>
    <xf numFmtId="0" fontId="26" fillId="39" borderId="43" xfId="66" applyFont="1" applyFill="1" applyBorder="1" applyAlignment="1">
      <alignment horizontal="center" vertical="center" wrapText="1"/>
    </xf>
    <xf numFmtId="0" fontId="26" fillId="39" borderId="56" xfId="66" applyFont="1" applyFill="1" applyBorder="1" applyAlignment="1">
      <alignment horizontal="center" vertical="center" wrapText="1"/>
    </xf>
    <xf numFmtId="0" fontId="26" fillId="0" borderId="0" xfId="66" applyFont="1" applyBorder="1" applyAlignment="1">
      <alignment horizontal="center" vertical="center" wrapText="1"/>
    </xf>
    <xf numFmtId="0" fontId="26" fillId="2" borderId="57" xfId="66" applyFont="1" applyFill="1" applyBorder="1" applyAlignment="1">
      <alignment horizontal="center" vertical="center" wrapText="1"/>
    </xf>
  </cellXfs>
  <cellStyles count="61">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 name="Normal 2" xfId="61"/>
    <cellStyle name="Normal 3" xfId="62"/>
    <cellStyle name="NumberCellStyle" xfId="63"/>
    <cellStyle name="Normal 4" xfId="64"/>
    <cellStyle name="Normal 5" xfId="65"/>
    <cellStyle name="Normal 13" xfId="66"/>
    <cellStyle name="Normal 16" xfId="67"/>
    <cellStyle name="Normal 12" xfId="68"/>
    <cellStyle name="Normal 3 2" xfId="69"/>
    <cellStyle name="Normal 4 2" xfId="70"/>
    <cellStyle name="Normal 6" xfId="71"/>
    <cellStyle name="Hyperlink 2" xfId="72"/>
    <cellStyle name="Normalny 2" xfId="73"/>
    <cellStyle name="Hiperłącze 2" xfId="74"/>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onnections" Target="connections.xml" /><Relationship Id="rId16" Type="http://schemas.openxmlformats.org/officeDocument/2006/relationships/customXml" Target="../customXml/item1.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cultural enterprises in the total number of enterprises in industry, construction, and market services within national economies, 2021 </a:t>
            </a:r>
            <a:r>
              <a:rPr lang="en-US" cap="none" sz="1600" b="0" u="none" baseline="0">
                <a:solidFill>
                  <a:srgbClr val="000000"/>
                </a:solidFill>
                <a:latin typeface="Arial"/>
                <a:ea typeface="Arial"/>
                <a:cs typeface="Arial"/>
              </a:rPr>
              <a:t>
(%)</a:t>
            </a:r>
          </a:p>
        </c:rich>
      </c:tx>
      <c:layout>
        <c:manualLayout>
          <c:xMode val="edge"/>
          <c:yMode val="edge"/>
          <c:x val="0.00025"/>
          <c:y val="0"/>
        </c:manualLayout>
      </c:layout>
      <c:overlay val="0"/>
      <c:spPr>
        <a:noFill/>
        <a:ln>
          <a:noFill/>
        </a:ln>
      </c:spPr>
    </c:title>
    <c:plotArea>
      <c:layout>
        <c:manualLayout>
          <c:layoutTarget val="inner"/>
          <c:xMode val="edge"/>
          <c:yMode val="edge"/>
          <c:x val="0.04425"/>
          <c:y val="0.1675"/>
          <c:w val="0.94125"/>
          <c:h val="0.37375"/>
        </c:manualLayout>
      </c:layout>
      <c:barChart>
        <c:barDir val="col"/>
        <c:grouping val="clustered"/>
        <c:varyColors val="0"/>
        <c:ser>
          <c:idx val="3"/>
          <c:order val="0"/>
          <c:tx>
            <c:strRef>
              <c:f>'Dynamic chart Nb of enterprises'!$D$57</c:f>
              <c:strCache>
                <c:ptCount val="1"/>
                <c:pt idx="0">
                  <c:v>Share of cultural enterprises in the total number of enterprises in industry, construction, and market services within national economies, 2021 </c:v>
                </c:pt>
              </c:strCache>
            </c:strRef>
          </c:tx>
          <c:spPr>
            <a:solidFill>
              <a:srgbClr val="B656BD">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'Dynamic chart Nb of enterprises'!$C$59:$C$91</c:f>
              <c:strCache/>
            </c:strRef>
          </c:cat>
          <c:val>
            <c:numRef>
              <c:f>'Dynamic chart Nb of enterprises'!$D$59:$D$91</c:f>
              <c:numCache/>
            </c:numRef>
          </c:val>
        </c:ser>
        <c:overlap val="-27"/>
        <c:gapWidth val="75"/>
        <c:axId val="56011131"/>
        <c:axId val="34338132"/>
      </c:barChart>
      <c:catAx>
        <c:axId val="5601113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34338132"/>
        <c:crosses val="autoZero"/>
        <c:auto val="1"/>
        <c:lblOffset val="100"/>
        <c:noMultiLvlLbl val="0"/>
      </c:catAx>
      <c:valAx>
        <c:axId val="34338132"/>
        <c:scaling>
          <c:orientation val="minMax"/>
          <c:max val="12"/>
          <c:min val="0"/>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56011131"/>
        <c:crosses val="autoZero"/>
        <c:crossBetween val="between"/>
        <c:dispUnits/>
        <c:majorUnit val="3"/>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share of newly born enterprises for selected cultural activities, 2021</a:t>
            </a:r>
            <a:r>
              <a:rPr lang="en-US" cap="none" sz="1600" b="0" u="none" baseline="0">
                <a:solidFill>
                  <a:srgbClr val="000000"/>
                </a:solidFill>
                <a:latin typeface="Arial"/>
                <a:ea typeface="Arial"/>
                <a:cs typeface="Arial"/>
              </a:rPr>
              <a:t>
(%, share of total employment for each activity)</a:t>
            </a:r>
          </a:p>
        </c:rich>
      </c:tx>
      <c:layout>
        <c:manualLayout>
          <c:xMode val="edge"/>
          <c:yMode val="edge"/>
          <c:x val="0.00525"/>
          <c:y val="0.00825"/>
        </c:manualLayout>
      </c:layout>
      <c:overlay val="0"/>
      <c:spPr>
        <a:noFill/>
        <a:ln>
          <a:noFill/>
        </a:ln>
      </c:spPr>
    </c:title>
    <c:plotArea>
      <c:layout>
        <c:manualLayout>
          <c:layoutTarget val="inner"/>
          <c:xMode val="edge"/>
          <c:yMode val="edge"/>
          <c:x val="0.04225"/>
          <c:y val="0.13725"/>
          <c:w val="0.943"/>
          <c:h val="0.4155"/>
        </c:manualLayout>
      </c:layout>
      <c:barChart>
        <c:barDir val="col"/>
        <c:grouping val="clustered"/>
        <c:varyColors val="0"/>
        <c:ser>
          <c:idx val="3"/>
          <c:order val="0"/>
          <c:tx>
            <c:strRef>
              <c:f>'Figure 7'!$D$57</c:f>
              <c:strCache>
                <c:ptCount val="1"/>
                <c:pt idx="0">
                  <c:v>Specialised design activities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7'!$C$58:$C$89</c:f>
              <c:strCache/>
            </c:strRef>
          </c:cat>
          <c:val>
            <c:numRef>
              <c:f>'Figure 7'!$D$58:$D$89</c:f>
              <c:numCache/>
            </c:numRef>
          </c:val>
        </c:ser>
        <c:ser>
          <c:idx val="1"/>
          <c:order val="1"/>
          <c:tx>
            <c:strRef>
              <c:f>'Figure 7'!$E$57</c:f>
              <c:strCache>
                <c:ptCount val="1"/>
                <c:pt idx="0">
                  <c:v>Creative, arts and entertainment activities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7'!$C$58:$C$89</c:f>
              <c:strCache/>
            </c:strRef>
          </c:cat>
          <c:val>
            <c:numRef>
              <c:f>'Figure 7'!$E$58:$E$89</c:f>
              <c:numCache/>
            </c:numRef>
          </c:val>
        </c:ser>
        <c:overlap val="-25"/>
        <c:gapWidth val="75"/>
        <c:axId val="40171723"/>
        <c:axId val="26001188"/>
      </c:barChart>
      <c:scatterChart>
        <c:scatterStyle val="lineMarker"/>
        <c:varyColors val="0"/>
        <c:ser>
          <c:idx val="2"/>
          <c:order val="2"/>
          <c:tx>
            <c:strRef>
              <c:f>'Figure 7'!$G$57</c:f>
              <c:strCache>
                <c:ptCount val="1"/>
                <c:pt idx="0">
                  <c:v>Services in the business economy</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3">
                  <a:lumMod val="60000"/>
                  <a:lumOff val="40000"/>
                </a:schemeClr>
              </a:solidFill>
              <a:ln>
                <a:noFill/>
              </a:ln>
            </c:spPr>
          </c:marker>
          <c:dLbls>
            <c:numFmt formatCode="General" sourceLinked="1"/>
            <c:showLegendKey val="0"/>
            <c:showVal val="0"/>
            <c:showBubbleSize val="0"/>
            <c:showCatName val="0"/>
            <c:showSerName val="0"/>
            <c:showPercent val="0"/>
          </c:dLbls>
          <c:xVal>
            <c:strRef>
              <c:f>'Figure 7'!$C$58:$C$89</c:f>
              <c:strCache/>
            </c:strRef>
          </c:xVal>
          <c:yVal>
            <c:numRef>
              <c:f>'Figure 7'!$G$58:$G$89</c:f>
              <c:numCache/>
            </c:numRef>
          </c:yVal>
          <c:smooth val="0"/>
        </c:ser>
        <c:axId val="32684101"/>
        <c:axId val="25721454"/>
      </c:scatterChart>
      <c:catAx>
        <c:axId val="4017172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26001188"/>
        <c:crosses val="autoZero"/>
        <c:auto val="1"/>
        <c:lblOffset val="100"/>
        <c:noMultiLvlLbl val="0"/>
      </c:catAx>
      <c:valAx>
        <c:axId val="26001188"/>
        <c:scaling>
          <c:orientation val="minMax"/>
          <c:max val="20"/>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40171723"/>
        <c:crosses val="autoZero"/>
        <c:crossBetween val="between"/>
        <c:dispUnits/>
        <c:majorUnit val="5"/>
      </c:valAx>
      <c:valAx>
        <c:axId val="32684101"/>
        <c:scaling>
          <c:orientation val="minMax"/>
        </c:scaling>
        <c:axPos val="b"/>
        <c:delete val="1"/>
        <c:majorTickMark val="out"/>
        <c:minorTickMark val="none"/>
        <c:tickLblPos val="nextTo"/>
        <c:crossAx val="25721454"/>
        <c:crosses val="max"/>
        <c:crossBetween val="midCat"/>
        <c:dispUnits/>
      </c:valAx>
      <c:valAx>
        <c:axId val="25721454"/>
        <c:scaling>
          <c:orientation val="minMax"/>
          <c:max val="35"/>
        </c:scaling>
        <c:axPos val="l"/>
        <c:delete val="1"/>
        <c:majorTickMark val="out"/>
        <c:minorTickMark val="none"/>
        <c:tickLblPos val="nextTo"/>
        <c:crossAx val="32684101"/>
        <c:crosses val="max"/>
        <c:crossBetween val="midCat"/>
        <c:dispUnits/>
      </c:valAx>
    </c:plotArea>
    <c:legend>
      <c:legendPos val="b"/>
      <c:layout>
        <c:manualLayout>
          <c:xMode val="edge"/>
          <c:yMode val="edge"/>
          <c:x val="0.05"/>
          <c:y val="0.694"/>
          <c:w val="0.836"/>
          <c:h val="0.034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EU Member States' shares in the EU total for main indicators concerning the cultural sector, 2021</a:t>
            </a:r>
            <a:r>
              <a:rPr lang="en-US" cap="none" sz="1600" b="0" u="none" baseline="0">
                <a:solidFill>
                  <a:srgbClr val="000000"/>
                </a:solidFill>
                <a:latin typeface="Arial"/>
                <a:ea typeface="Arial"/>
                <a:cs typeface="Arial"/>
              </a:rPr>
              <a:t>
(%, share of EU total)</a:t>
            </a:r>
          </a:p>
        </c:rich>
      </c:tx>
      <c:layout>
        <c:manualLayout>
          <c:xMode val="edge"/>
          <c:yMode val="edge"/>
          <c:x val="0"/>
          <c:y val="0.00075"/>
        </c:manualLayout>
      </c:layout>
      <c:overlay val="0"/>
      <c:spPr>
        <a:noFill/>
        <a:ln>
          <a:noFill/>
        </a:ln>
      </c:spPr>
    </c:title>
    <c:plotArea>
      <c:layout>
        <c:manualLayout>
          <c:layoutTarget val="inner"/>
          <c:xMode val="edge"/>
          <c:yMode val="edge"/>
          <c:x val="0.05625"/>
          <c:y val="0.12925"/>
          <c:w val="0.929"/>
          <c:h val="0.4885"/>
        </c:manualLayout>
      </c:layout>
      <c:lineChart>
        <c:grouping val="standard"/>
        <c:varyColors val="0"/>
        <c:ser>
          <c:idx val="0"/>
          <c:order val="0"/>
          <c:tx>
            <c:strRef>
              <c:f>'Figure 1'!$D$67</c:f>
              <c:strCache>
                <c:ptCount val="1"/>
                <c:pt idx="0">
                  <c:v>Number of enterprises</c:v>
                </c:pt>
              </c:strCache>
            </c:strRef>
          </c:tx>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B656BD"/>
              </a:solidFill>
              <a:ln w="28575">
                <a:solidFill>
                  <a:srgbClr val="B656BD"/>
                </a:solidFill>
                <a:prstDash val="solid"/>
              </a:ln>
            </c:spPr>
          </c:marker>
          <c:dLbls>
            <c:numFmt formatCode="General" sourceLinked="1"/>
            <c:showLegendKey val="0"/>
            <c:showVal val="0"/>
            <c:showBubbleSize val="0"/>
            <c:showCatName val="0"/>
            <c:showSerName val="0"/>
            <c:showLeaderLines val="1"/>
            <c:showPercent val="0"/>
          </c:dLbls>
          <c:cat>
            <c:strRef>
              <c:f>'Figure 1'!$C$69:$C$94</c:f>
              <c:strCache/>
            </c:strRef>
          </c:cat>
          <c:val>
            <c:numRef>
              <c:f>'Figure 1'!$D$69:$D$94</c:f>
              <c:numCache/>
            </c:numRef>
          </c:val>
          <c:smooth val="0"/>
        </c:ser>
        <c:ser>
          <c:idx val="1"/>
          <c:order val="1"/>
          <c:tx>
            <c:strRef>
              <c:f>'Figure 1'!$E$67</c:f>
              <c:strCache>
                <c:ptCount val="1"/>
                <c:pt idx="0">
                  <c:v>Value added</c:v>
                </c:pt>
              </c:strCache>
            </c:strRef>
          </c:tx>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1'!$C$69:$C$94</c:f>
              <c:strCache/>
            </c:strRef>
          </c:cat>
          <c:val>
            <c:numRef>
              <c:f>'Figure 1'!$E$69:$E$94</c:f>
              <c:numCache/>
            </c:numRef>
          </c:val>
          <c:smooth val="0"/>
        </c:ser>
        <c:ser>
          <c:idx val="2"/>
          <c:order val="2"/>
          <c:tx>
            <c:strRef>
              <c:f>'Figure 1'!$F$67</c:f>
              <c:strCache>
                <c:ptCount val="1"/>
                <c:pt idx="0">
                  <c:v>Net turnover</c:v>
                </c:pt>
              </c:strCache>
            </c:strRef>
          </c:tx>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1'!$C$69:$C$94</c:f>
              <c:strCache/>
            </c:strRef>
          </c:cat>
          <c:val>
            <c:numRef>
              <c:f>'Figure 1'!$F$69:$F$94</c:f>
              <c:numCache/>
            </c:numRef>
          </c:val>
          <c:smooth val="0"/>
        </c:ser>
        <c:hiLowLines>
          <c:spPr>
            <a:ln w="6350" cap="flat" cmpd="sng">
              <a:solidFill>
                <a:schemeClr val="bg1">
                  <a:lumMod val="75000"/>
                </a:schemeClr>
              </a:solidFill>
              <a:prstDash val="dash"/>
              <a:round/>
            </a:ln>
          </c:spPr>
        </c:hiLowLines>
        <c:marker val="1"/>
        <c:axId val="40607733"/>
        <c:axId val="29925278"/>
      </c:lineChart>
      <c:catAx>
        <c:axId val="4060773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9925278"/>
        <c:crosses val="autoZero"/>
        <c:auto val="1"/>
        <c:lblOffset val="100"/>
        <c:noMultiLvlLbl val="0"/>
      </c:catAx>
      <c:valAx>
        <c:axId val="29925278"/>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0607733"/>
        <c:crosses val="autoZero"/>
        <c:crossBetween val="between"/>
        <c:dispUnits/>
      </c:valAx>
      <c:spPr>
        <a:noFill/>
        <a:ln>
          <a:noFill/>
        </a:ln>
      </c:spPr>
    </c:plotArea>
    <c:legend>
      <c:legendPos val="b"/>
      <c:layout>
        <c:manualLayout>
          <c:xMode val="edge"/>
          <c:yMode val="edge"/>
          <c:x val="0.17075"/>
          <c:y val="0.73925"/>
          <c:w val="0.64225"/>
          <c:h val="0.032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62"/>
          <c:y val="0.22875"/>
          <c:w val="0.53575"/>
          <c:h val="0.672"/>
        </c:manualLayout>
      </c:layout>
      <c:doughnutChart>
        <c:varyColors val="1"/>
        <c:ser>
          <c:idx val="0"/>
          <c:order val="0"/>
          <c:spPr>
            <a:ln>
              <a:solidFill>
                <a:schemeClr val="bg1"/>
              </a:solidFill>
            </a:ln>
          </c:spPr>
          <c:explosion val="1"/>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solidFill>
                  <a:schemeClr val="bg1"/>
                </a:solidFill>
              </a:ln>
            </c:spPr>
          </c:dPt>
          <c:dPt>
            <c:idx val="1"/>
            <c:spPr>
              <a:solidFill>
                <a:schemeClr val="accent2"/>
              </a:solidFill>
              <a:ln>
                <a:solidFill>
                  <a:schemeClr val="bg1"/>
                </a:solidFill>
              </a:ln>
            </c:spPr>
          </c:dPt>
          <c:dPt>
            <c:idx val="2"/>
            <c:spPr>
              <a:solidFill>
                <a:schemeClr val="accent3"/>
              </a:solidFill>
              <a:ln>
                <a:solidFill>
                  <a:schemeClr val="bg1"/>
                </a:solidFill>
              </a:ln>
            </c:spPr>
          </c:dPt>
          <c:dPt>
            <c:idx val="3"/>
            <c:spPr>
              <a:solidFill>
                <a:schemeClr val="accent4"/>
              </a:solidFill>
              <a:ln>
                <a:solidFill>
                  <a:schemeClr val="bg1"/>
                </a:solidFill>
              </a:ln>
            </c:spPr>
          </c:dPt>
          <c:dPt>
            <c:idx val="4"/>
            <c:spPr>
              <a:solidFill>
                <a:schemeClr val="accent5"/>
              </a:solidFill>
              <a:ln>
                <a:solidFill>
                  <a:schemeClr val="bg1"/>
                </a:solidFill>
              </a:ln>
            </c:spPr>
          </c:dPt>
          <c:dPt>
            <c:idx val="5"/>
            <c:spPr>
              <a:solidFill>
                <a:schemeClr val="accent6"/>
              </a:solidFill>
              <a:ln>
                <a:solidFill>
                  <a:schemeClr val="bg1"/>
                </a:solidFill>
              </a:ln>
            </c:spPr>
          </c:dPt>
          <c:dPt>
            <c:idx val="6"/>
            <c:spPr>
              <a:solidFill>
                <a:schemeClr val="accent1">
                  <a:lumMod val="60000"/>
                </a:schemeClr>
              </a:solidFill>
              <a:ln>
                <a:solidFill>
                  <a:schemeClr val="bg1"/>
                </a:solidFill>
              </a:ln>
            </c:spPr>
          </c:dPt>
          <c:dPt>
            <c:idx val="7"/>
            <c:spPr>
              <a:solidFill>
                <a:schemeClr val="accent2">
                  <a:lumMod val="60000"/>
                </a:schemeClr>
              </a:solidFill>
              <a:ln>
                <a:solidFill>
                  <a:schemeClr val="bg1"/>
                </a:solidFill>
              </a:ln>
            </c:spPr>
          </c:dPt>
          <c:dPt>
            <c:idx val="8"/>
            <c:spPr>
              <a:solidFill>
                <a:schemeClr val="accent3">
                  <a:lumMod val="60000"/>
                </a:schemeClr>
              </a:solidFill>
              <a:ln>
                <a:solidFill>
                  <a:schemeClr val="bg1"/>
                </a:solidFill>
              </a:ln>
            </c:spPr>
          </c:dPt>
          <c:dPt>
            <c:idx val="9"/>
            <c:spPr>
              <a:solidFill>
                <a:schemeClr val="accent4">
                  <a:lumMod val="60000"/>
                </a:schemeClr>
              </a:solidFill>
              <a:ln>
                <a:solidFill>
                  <a:schemeClr val="bg1"/>
                </a:solidFill>
              </a:ln>
            </c:spPr>
          </c:dPt>
          <c:dPt>
            <c:idx val="10"/>
            <c:spPr>
              <a:solidFill>
                <a:schemeClr val="accent5">
                  <a:lumMod val="60000"/>
                </a:schemeClr>
              </a:solidFill>
              <a:ln>
                <a:solidFill>
                  <a:schemeClr val="bg1"/>
                </a:solidFill>
              </a:ln>
            </c:spPr>
          </c:dPt>
          <c:dPt>
            <c:idx val="11"/>
            <c:spPr>
              <a:solidFill>
                <a:schemeClr val="accent6">
                  <a:lumMod val="60000"/>
                </a:schemeClr>
              </a:solidFill>
              <a:ln>
                <a:solidFill>
                  <a:schemeClr val="bg1"/>
                </a:solidFill>
              </a:ln>
            </c:spPr>
          </c:dPt>
          <c:dLbls>
            <c:dLbl>
              <c:idx val="0"/>
              <c:layout>
                <c:manualLayout>
                  <c:x val="0.21675"/>
                  <c:y val="-0.1505"/>
                </c:manualLayout>
              </c:layout>
              <c:tx>
                <c:rich>
                  <a:bodyPr vert="horz" rot="0" anchor="ctr"/>
                  <a:lstStyle/>
                  <a:p>
                    <a:pPr algn="ctr">
                      <a:defRPr/>
                    </a:pPr>
                    <a:fld id="{284165f2-c8b8-411a-bb65-e8ea9dc8864e}" type="CATEGORYNAME">
                      <a:rPr lang="en-US" cap="none" u="none" baseline="0">
                        <a:latin typeface="Calibri"/>
                        <a:ea typeface="Calibri"/>
                        <a:cs typeface="Calibri"/>
                      </a:rPr>
                      <a:t>[CATEGORY NAME]</a:t>
                    </a:fld>
                    <a:r>
                      <a:rPr lang="en-US" cap="none" u="none" baseline="0">
                        <a:latin typeface="Calibri"/>
                        <a:ea typeface="Calibri"/>
                        <a:cs typeface="Calibri"/>
                      </a:rPr>
                      <a:t>
</a:t>
                    </a:r>
                    <a:fld id="{dfffde75-8a02-4272-bc22-4c9e70d25475}" type="VALUE">
                      <a:rPr lang="en-US" cap="none" u="none" baseline="0">
                        <a:latin typeface="Calibri"/>
                        <a:ea typeface="Calibri"/>
                        <a:cs typeface="Calibri"/>
                      </a:rPr>
                      <a:t>[VALUE]</a:t>
                    </a:fld>
                  </a:p>
                </c:rich>
              </c:tx>
              <c:showLegendKey val="0"/>
              <c:showVal val="0"/>
              <c:showBubbleSize val="0"/>
              <c:showCatName val="1"/>
              <c:showSerName val="0"/>
              <c:showPercent val="1"/>
            </c:dLbl>
            <c:dLbl>
              <c:idx val="1"/>
              <c:layout>
                <c:manualLayout>
                  <c:x val="0.2035"/>
                  <c:y val="0.07375"/>
                </c:manualLayout>
              </c:layout>
              <c:tx>
                <c:rich>
                  <a:bodyPr vert="horz" rot="0" anchor="ctr"/>
                  <a:lstStyle/>
                  <a:p>
                    <a:pPr algn="ctr">
                      <a:defRPr/>
                    </a:pPr>
                    <a:fld id="{8e6f7d66-1050-4b0f-b79b-ceaa3a4f460c}" type="CATEGORYNAME">
                      <a:rPr lang="en-US" cap="none" u="none" baseline="0">
                        <a:latin typeface="Calibri"/>
                        <a:ea typeface="Calibri"/>
                        <a:cs typeface="Calibri"/>
                      </a:rPr>
                      <a:t>[CATEGORY NAME]</a:t>
                    </a:fld>
                    <a:r>
                      <a:rPr lang="en-US" cap="none" u="none" baseline="0">
                        <a:latin typeface="Calibri"/>
                        <a:ea typeface="Calibri"/>
                        <a:cs typeface="Calibri"/>
                      </a:rPr>
                      <a:t>
</a:t>
                    </a:r>
                    <a:fld id="{78917e31-6bc0-4c03-8d67-e4fc91344207}" type="VALUE">
                      <a:rPr lang="en-US" cap="none" u="none" baseline="0">
                        <a:latin typeface="Calibri"/>
                        <a:ea typeface="Calibri"/>
                        <a:cs typeface="Calibri"/>
                      </a:rPr>
                      <a:t>[VALUE]</a:t>
                    </a:fld>
                  </a:p>
                </c:rich>
              </c:tx>
              <c:showLegendKey val="0"/>
              <c:showVal val="0"/>
              <c:showBubbleSize val="0"/>
              <c:showCatName val="1"/>
              <c:showSerName val="0"/>
              <c:showPercent val="1"/>
            </c:dLbl>
            <c:dLbl>
              <c:idx val="2"/>
              <c:layout>
                <c:manualLayout>
                  <c:x val="-0.002"/>
                  <c:y val="0.15125"/>
                </c:manualLayout>
              </c:layout>
              <c:tx>
                <c:rich>
                  <a:bodyPr vert="horz" rot="0" anchor="ctr"/>
                  <a:lstStyle/>
                  <a:p>
                    <a:pPr algn="ctr">
                      <a:defRPr/>
                    </a:pPr>
                    <a:fld id="{c3d932bc-c007-421a-8c39-f4b18221e760}" type="CATEGORYNAME">
                      <a:rPr lang="en-US" cap="none" u="none" baseline="0">
                        <a:latin typeface="Calibri"/>
                        <a:ea typeface="Calibri"/>
                        <a:cs typeface="Calibri"/>
                      </a:rPr>
                      <a:t>[CATEGORY NAME]</a:t>
                    </a:fld>
                    <a:r>
                      <a:rPr lang="en-US" cap="none" u="none" baseline="0">
                        <a:latin typeface="Calibri"/>
                        <a:ea typeface="Calibri"/>
                        <a:cs typeface="Calibri"/>
                      </a:rPr>
                      <a:t>
</a:t>
                    </a:r>
                    <a:fld id="{1b10c3a0-35bb-410e-a700-ca182e8239cf}" type="VALUE">
                      <a:rPr lang="en-US" cap="none" u="none" baseline="0">
                        <a:latin typeface="Calibri"/>
                        <a:ea typeface="Calibri"/>
                        <a:cs typeface="Calibri"/>
                      </a:rPr>
                      <a:t>[VALUE]</a:t>
                    </a:fld>
                  </a:p>
                </c:rich>
              </c:tx>
              <c:showLegendKey val="0"/>
              <c:showVal val="0"/>
              <c:showBubbleSize val="0"/>
              <c:showCatName val="1"/>
              <c:showSerName val="0"/>
              <c:showPercent val="1"/>
            </c:dLbl>
            <c:dLbl>
              <c:idx val="3"/>
              <c:layout>
                <c:manualLayout>
                  <c:x val="-0.26675"/>
                  <c:y val="0.12925"/>
                </c:manualLayout>
              </c:layout>
              <c:tx>
                <c:rich>
                  <a:bodyPr vert="horz" rot="0" anchor="ctr"/>
                  <a:lstStyle/>
                  <a:p>
                    <a:pPr algn="ctr">
                      <a:defRPr/>
                    </a:pPr>
                    <a:fld id="{61f42510-7a6e-4dd7-b1d3-701054c74770}" type="CATEGORYNAME">
                      <a:rPr lang="en-US" cap="none" u="none" baseline="0">
                        <a:latin typeface="Calibri"/>
                        <a:ea typeface="Calibri"/>
                        <a:cs typeface="Calibri"/>
                      </a:rPr>
                      <a:t>[CATEGORY NAME]</a:t>
                    </a:fld>
                    <a:r>
                      <a:rPr lang="en-US" cap="none" u="none" baseline="0">
                        <a:latin typeface="Calibri"/>
                        <a:ea typeface="Calibri"/>
                        <a:cs typeface="Calibri"/>
                      </a:rPr>
                      <a:t>
</a:t>
                    </a:r>
                    <a:fld id="{abe5a883-2415-410e-a5f6-5dd4162f4c6a}" type="VALUE">
                      <a:rPr lang="en-US" cap="none" u="none" baseline="0">
                        <a:latin typeface="Calibri"/>
                        <a:ea typeface="Calibri"/>
                        <a:cs typeface="Calibri"/>
                      </a:rPr>
                      <a:t>[VALUE]</a:t>
                    </a:fld>
                  </a:p>
                </c:rich>
              </c:tx>
              <c:showLegendKey val="0"/>
              <c:showVal val="0"/>
              <c:showBubbleSize val="0"/>
              <c:showCatName val="1"/>
              <c:showSerName val="0"/>
              <c:showPercent val="1"/>
            </c:dLbl>
            <c:dLbl>
              <c:idx val="4"/>
              <c:layout>
                <c:manualLayout>
                  <c:x val="-0.236"/>
                  <c:y val="0.05675"/>
                </c:manualLayout>
              </c:layout>
              <c:tx>
                <c:rich>
                  <a:bodyPr vert="horz" rot="0" anchor="ctr"/>
                  <a:lstStyle/>
                  <a:p>
                    <a:pPr algn="ctr">
                      <a:defRPr/>
                    </a:pPr>
                    <a:fld id="{7e3616cf-ed77-49a5-9914-801e4d2a00e4}" type="CATEGORYNAME">
                      <a:rPr lang="en-US" cap="none" u="none" baseline="0">
                        <a:latin typeface="Calibri"/>
                        <a:ea typeface="Calibri"/>
                        <a:cs typeface="Calibri"/>
                      </a:rPr>
                      <a:t>[CATEGORY NAME]</a:t>
                    </a:fld>
                    <a:r>
                      <a:rPr lang="en-US" cap="none" u="none" baseline="0">
                        <a:latin typeface="Calibri"/>
                        <a:ea typeface="Calibri"/>
                        <a:cs typeface="Calibri"/>
                      </a:rPr>
                      <a:t>
</a:t>
                    </a:r>
                    <a:fld id="{a6ebb857-e964-425a-bb50-684297f56212}" type="VALUE">
                      <a:rPr lang="en-US" cap="none" u="none" baseline="0">
                        <a:latin typeface="Calibri"/>
                        <a:ea typeface="Calibri"/>
                        <a:cs typeface="Calibri"/>
                      </a:rPr>
                      <a:t>[VALUE]</a:t>
                    </a:fld>
                  </a:p>
                </c:rich>
              </c:tx>
              <c:showLegendKey val="0"/>
              <c:showVal val="0"/>
              <c:showBubbleSize val="0"/>
              <c:showCatName val="1"/>
              <c:showSerName val="0"/>
              <c:showPercent val="1"/>
            </c:dLbl>
            <c:dLbl>
              <c:idx val="5"/>
              <c:layout>
                <c:manualLayout>
                  <c:x val="-0.22925"/>
                  <c:y val="-0.00175"/>
                </c:manualLayout>
              </c:layout>
              <c:tx>
                <c:rich>
                  <a:bodyPr vert="horz" rot="0" anchor="ctr"/>
                  <a:lstStyle/>
                  <a:p>
                    <a:pPr algn="ctr">
                      <a:defRPr/>
                    </a:pPr>
                    <a:fld id="{3e03e502-7f27-45a6-8014-e79ea542129c}" type="CATEGORYNAME">
                      <a:rPr lang="en-US" cap="none" u="none" baseline="0">
                        <a:latin typeface="Calibri"/>
                        <a:ea typeface="Calibri"/>
                        <a:cs typeface="Calibri"/>
                      </a:rPr>
                      <a:t>[CATEGORY NAME]</a:t>
                    </a:fld>
                    <a:r>
                      <a:rPr lang="en-US" cap="none" u="none" baseline="0">
                        <a:latin typeface="Calibri"/>
                        <a:ea typeface="Calibri"/>
                        <a:cs typeface="Calibri"/>
                      </a:rPr>
                      <a:t>
</a:t>
                    </a:r>
                    <a:fld id="{75956e80-0d9d-49e9-9e61-2c04a8929a80}" type="VALUE">
                      <a:rPr lang="en-US" cap="none" u="none" baseline="0">
                        <a:latin typeface="Calibri"/>
                        <a:ea typeface="Calibri"/>
                        <a:cs typeface="Calibri"/>
                      </a:rPr>
                      <a:t>[VALUE]</a:t>
                    </a:fld>
                  </a:p>
                </c:rich>
              </c:tx>
              <c:showLegendKey val="0"/>
              <c:showVal val="0"/>
              <c:showBubbleSize val="0"/>
              <c:showCatName val="1"/>
              <c:showSerName val="0"/>
              <c:showPercent val="1"/>
            </c:dLbl>
            <c:dLbl>
              <c:idx val="6"/>
              <c:layout>
                <c:manualLayout>
                  <c:x val="-0.278"/>
                  <c:y val="-0.06875"/>
                </c:manualLayout>
              </c:layout>
              <c:tx>
                <c:rich>
                  <a:bodyPr vert="horz" rot="0" anchor="ctr"/>
                  <a:lstStyle/>
                  <a:p>
                    <a:pPr algn="ctr">
                      <a:defRPr/>
                    </a:pPr>
                    <a:fld id="{4f592c24-5fce-46ce-8542-51d0ab3aed81}" type="CATEGORYNAME">
                      <a:rPr lang="en-US" cap="none" u="none" baseline="0">
                        <a:latin typeface="Calibri"/>
                        <a:ea typeface="Calibri"/>
                        <a:cs typeface="Calibri"/>
                      </a:rPr>
                      <a:t>[CATEGORY NAME]</a:t>
                    </a:fld>
                    <a:r>
                      <a:rPr lang="en-US" cap="none" u="none" baseline="0">
                        <a:latin typeface="Calibri"/>
                        <a:ea typeface="Calibri"/>
                        <a:cs typeface="Calibri"/>
                      </a:rPr>
                      <a:t>
</a:t>
                    </a:r>
                    <a:fld id="{b2d048e9-3a10-48fd-9344-2725d89b4db6}" type="VALUE">
                      <a:rPr lang="en-US" cap="none" u="none" baseline="0">
                        <a:latin typeface="Calibri"/>
                        <a:ea typeface="Calibri"/>
                        <a:cs typeface="Calibri"/>
                      </a:rPr>
                      <a:t>[VALUE]</a:t>
                    </a:fld>
                  </a:p>
                </c:rich>
              </c:tx>
              <c:showLegendKey val="0"/>
              <c:showVal val="0"/>
              <c:showBubbleSize val="0"/>
              <c:showCatName val="1"/>
              <c:showSerName val="0"/>
              <c:showPercent val="1"/>
            </c:dLbl>
            <c:dLbl>
              <c:idx val="7"/>
              <c:layout>
                <c:manualLayout>
                  <c:x val="-0.266"/>
                  <c:y val="-0.11525"/>
                </c:manualLayout>
              </c:layout>
              <c:showLegendKey val="0"/>
              <c:showVal val="1"/>
              <c:showBubbleSize val="0"/>
              <c:showCatName val="1"/>
              <c:showSerName val="0"/>
              <c:showPercent val="0"/>
            </c:dLbl>
            <c:dLbl>
              <c:idx val="8"/>
              <c:layout>
                <c:manualLayout>
                  <c:x val="-0.239"/>
                  <c:y val="-0.1705"/>
                </c:manualLayout>
              </c:layout>
              <c:showLegendKey val="0"/>
              <c:showVal val="1"/>
              <c:showBubbleSize val="0"/>
              <c:showCatName val="1"/>
              <c:showSerName val="0"/>
              <c:showPercent val="0"/>
            </c:dLbl>
            <c:dLbl>
              <c:idx val="9"/>
              <c:layout>
                <c:manualLayout>
                  <c:x val="-0.1985"/>
                  <c:y val="-0.23975"/>
                </c:manualLayout>
              </c:layout>
              <c:showLegendKey val="0"/>
              <c:showVal val="1"/>
              <c:showBubbleSize val="0"/>
              <c:showCatName val="1"/>
              <c:showSerName val="0"/>
              <c:showPercent val="0"/>
            </c:dLbl>
            <c:dLbl>
              <c:idx val="10"/>
              <c:layout>
                <c:manualLayout>
                  <c:x val="-0.0255"/>
                  <c:y val="-0.27375"/>
                </c:manualLayout>
              </c:layout>
              <c:txPr>
                <a:bodyPr vert="horz" rot="0" anchor="ctr">
                  <a:spAutoFit/>
                </a:bodyPr>
                <a:lstStyle/>
                <a:p>
                  <a:pPr algn="ctr">
                    <a:defRPr lang="en-US" cap="none" sz="1000" b="0" i="0" u="none" baseline="0">
                      <a:solidFill>
                        <a:srgbClr val="000000"/>
                      </a:solidFill>
                      <a:latin typeface="Arial"/>
                      <a:ea typeface="Arial"/>
                      <a:cs typeface="Arial"/>
                    </a:defRPr>
                  </a:pPr>
                </a:p>
              </c:txPr>
              <c:numFmt formatCode="#,##0.0" sourceLinked="0"/>
              <c:spPr>
                <a:noFill/>
                <a:ln>
                  <a:noFill/>
                </a:ln>
              </c:spPr>
              <c:showLegendKey val="0"/>
              <c:showVal val="1"/>
              <c:showBubbleSize val="0"/>
              <c:showCatName val="1"/>
              <c:showSerName val="0"/>
              <c:showPercent val="0"/>
            </c:dLbl>
            <c:dLbl>
              <c:idx val="11"/>
              <c:layout>
                <c:manualLayout>
                  <c:x val="0.13025"/>
                  <c:y val="-0.249"/>
                </c:manualLayout>
              </c:layout>
              <c:txPr>
                <a:bodyPr vert="horz" rot="0" anchor="ctr">
                  <a:spAutoFit/>
                </a:bodyPr>
                <a:lstStyle/>
                <a:p>
                  <a:pPr algn="ctr">
                    <a:defRPr lang="en-US" cap="none" sz="1000" b="0" i="0" u="none" baseline="0">
                      <a:solidFill>
                        <a:srgbClr val="000000"/>
                      </a:solidFill>
                      <a:latin typeface="Arial"/>
                      <a:ea typeface="Arial"/>
                      <a:cs typeface="Arial"/>
                    </a:defRPr>
                  </a:pPr>
                </a:p>
              </c:txPr>
              <c:numFmt formatCode="#,##0.0" sourceLinked="0"/>
              <c:spPr>
                <a:noFill/>
                <a:ln>
                  <a:noFill/>
                </a:ln>
              </c:spPr>
              <c:showLegendKey val="0"/>
              <c:showVal val="1"/>
              <c:showBubbleSize val="0"/>
              <c:showCatName val="1"/>
              <c:showSerName val="0"/>
              <c:showPercent val="0"/>
            </c:dLbl>
            <c:numFmt formatCode="General" sourceLinked="1"/>
            <c:spPr>
              <a:noFill/>
              <a:ln>
                <a:noFill/>
              </a:ln>
            </c:spPr>
            <c:showLegendKey val="0"/>
            <c:showVal val="0"/>
            <c:showBubbleSize val="0"/>
            <c:showCatName val="1"/>
            <c:showSerName val="0"/>
            <c:showLeaderLines val="1"/>
            <c:showPercent val="1"/>
            <c:leaderLines>
              <c:spPr>
                <a:ln w="9525" cap="flat" cmpd="sng">
                  <a:solidFill>
                    <a:schemeClr val="tx1">
                      <a:shade val="95000"/>
                      <a:satMod val="105000"/>
                    </a:schemeClr>
                  </a:solidFill>
                  <a:prstDash val="solid"/>
                  <a:round/>
                </a:ln>
              </c:spPr>
            </c:leaderLines>
          </c:dLbls>
          <c:cat>
            <c:strRef>
              <c:f>'Figure 2'!$C$65:$C$76</c:f>
              <c:strCache/>
            </c:strRef>
          </c:cat>
          <c:val>
            <c:numRef>
              <c:f>'Figure 2'!$D$65:$D$76</c:f>
              <c:numCache/>
            </c:numRef>
          </c:val>
        </c:ser>
        <c:firstSliceAng val="360"/>
        <c:holeSize val="50"/>
      </c:doughnutChart>
      <c:spPr>
        <a:noFill/>
        <a:ln>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Number of cultural enterprises, by broad heading, EU, 2021</a:t>
            </a:r>
            <a:r>
              <a:rPr lang="en-US" cap="none" sz="1600" b="0" u="none" baseline="0">
                <a:latin typeface="Arial"/>
                <a:ea typeface="Arial"/>
                <a:cs typeface="Arial"/>
              </a:rPr>
              <a:t>
(%)</a:t>
            </a:r>
          </a:p>
        </c:rich>
      </c:tx>
      <c:layout>
        <c:manualLayout>
          <c:xMode val="edge"/>
          <c:yMode val="edge"/>
          <c:x val="0.00675"/>
          <c:y val="0.007"/>
        </c:manualLayout>
      </c:layout>
      <c:overlay val="0"/>
      <c:spPr>
        <a:noFill/>
        <a:ln>
          <a:noFill/>
        </a:ln>
      </c:spPr>
    </c:title>
    <c:plotArea>
      <c:layout>
        <c:manualLayout>
          <c:xMode val="edge"/>
          <c:yMode val="edge"/>
          <c:x val="0.00675"/>
          <c:y val="0.007"/>
          <c:w val="0"/>
          <c:h val="0"/>
        </c:manualLayout>
      </c:layout>
      <c:barChart>
        <c:barDir val="col"/>
        <c:grouping val="clustered"/>
        <c:varyColors val="0"/>
        <c:ser>
          <c:idx val="0"/>
          <c:order val="0"/>
          <c:tx>
            <c:strRef>
              <c:f>'Figure 2'!$A$2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2'!$B$1</c:f>
              <c:numCache/>
            </c:numRef>
          </c:cat>
          <c:val>
            <c:numRef>
              <c:f>'Figure 2'!$B$2</c:f>
              <c:numCache/>
            </c:numRef>
          </c:val>
        </c:ser>
        <c:axId val="892047"/>
        <c:axId val="8028424"/>
      </c:barChart>
      <c:catAx>
        <c:axId val="892047"/>
        <c:scaling>
          <c:orientation val="minMax"/>
        </c:scaling>
        <c:axPos val="b"/>
        <c:delete val="1"/>
        <c:majorTickMark val="out"/>
        <c:minorTickMark val="none"/>
        <c:tickLblPos val="nextTo"/>
        <c:crossAx val="8028424"/>
        <c:crosses val="autoZero"/>
        <c:auto val="1"/>
        <c:lblOffset val="100"/>
        <c:noMultiLvlLbl val="0"/>
      </c:catAx>
      <c:valAx>
        <c:axId val="8028424"/>
        <c:scaling>
          <c:orientation val="minMax"/>
        </c:scaling>
        <c:axPos val="l"/>
        <c:delete val="1"/>
        <c:majorTickMark val="out"/>
        <c:minorTickMark val="none"/>
        <c:tickLblPos val="nextTo"/>
        <c:crossAx val="892047"/>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3475"/>
          <c:y val="0.181"/>
          <c:w val="0.53575"/>
          <c:h val="0.672"/>
        </c:manualLayout>
      </c:layout>
      <c:doughnutChart>
        <c:varyColors val="1"/>
        <c:ser>
          <c:idx val="0"/>
          <c:order val="0"/>
          <c:spPr>
            <a:ln w="19050">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E1B76"/>
              </a:solidFill>
              <a:ln w="19050">
                <a:solidFill>
                  <a:schemeClr val="bg1"/>
                </a:solidFill>
              </a:ln>
            </c:spPr>
          </c:dPt>
          <c:dPt>
            <c:idx val="1"/>
            <c:spPr>
              <a:solidFill>
                <a:srgbClr val="2644A7"/>
              </a:solidFill>
              <a:ln w="19050">
                <a:solidFill>
                  <a:schemeClr val="bg1"/>
                </a:solidFill>
              </a:ln>
            </c:spPr>
          </c:dPt>
          <c:dPt>
            <c:idx val="2"/>
            <c:spPr>
              <a:solidFill>
                <a:srgbClr val="AF155C"/>
              </a:solidFill>
              <a:ln w="19050">
                <a:solidFill>
                  <a:schemeClr val="bg1"/>
                </a:solidFill>
              </a:ln>
            </c:spPr>
          </c:dPt>
          <c:dPt>
            <c:idx val="3"/>
            <c:spPr>
              <a:solidFill>
                <a:srgbClr val="165294"/>
              </a:solidFill>
              <a:ln w="19050">
                <a:solidFill>
                  <a:schemeClr val="bg1"/>
                </a:solidFill>
              </a:ln>
            </c:spPr>
          </c:dPt>
          <c:dPt>
            <c:idx val="4"/>
            <c:spPr>
              <a:solidFill>
                <a:srgbClr val="B656BD"/>
              </a:solidFill>
              <a:ln w="19050">
                <a:solidFill>
                  <a:schemeClr val="bg1"/>
                </a:solidFill>
              </a:ln>
            </c:spPr>
          </c:dPt>
          <c:dPt>
            <c:idx val="5"/>
            <c:spPr>
              <a:solidFill>
                <a:srgbClr val="B09120"/>
              </a:solidFill>
              <a:ln w="19050">
                <a:solidFill>
                  <a:schemeClr val="bg1"/>
                </a:solidFill>
              </a:ln>
            </c:spPr>
          </c:dPt>
          <c:dPt>
            <c:idx val="6"/>
            <c:spPr>
              <a:solidFill>
                <a:srgbClr val="172964"/>
              </a:solidFill>
              <a:ln w="19050">
                <a:solidFill>
                  <a:schemeClr val="bg1"/>
                </a:solidFill>
              </a:ln>
            </c:spPr>
          </c:dPt>
          <c:dPt>
            <c:idx val="7"/>
            <c:spPr>
              <a:solidFill>
                <a:srgbClr val="388AE2"/>
              </a:solidFill>
              <a:ln w="19050">
                <a:solidFill>
                  <a:schemeClr val="bg1"/>
                </a:solidFill>
              </a:ln>
            </c:spPr>
          </c:dPt>
          <c:dPt>
            <c:idx val="8"/>
            <c:spPr>
              <a:solidFill>
                <a:srgbClr val="722E77"/>
              </a:solidFill>
              <a:ln w="19050">
                <a:solidFill>
                  <a:schemeClr val="bg1"/>
                </a:solidFill>
              </a:ln>
            </c:spPr>
          </c:dPt>
          <c:dPt>
            <c:idx val="9"/>
            <c:spPr>
              <a:solidFill>
                <a:srgbClr val="627DC4"/>
              </a:solidFill>
              <a:ln w="19050">
                <a:solidFill>
                  <a:schemeClr val="bg1"/>
                </a:solidFill>
              </a:ln>
            </c:spPr>
          </c:dPt>
          <c:dPt>
            <c:idx val="10"/>
            <c:spPr>
              <a:solidFill>
                <a:srgbClr val="BFBFBF"/>
              </a:solidFill>
              <a:ln w="19050">
                <a:solidFill>
                  <a:schemeClr val="bg1"/>
                </a:solidFill>
              </a:ln>
            </c:spPr>
          </c:dPt>
          <c:dLbls>
            <c:dLbl>
              <c:idx val="0"/>
              <c:layout>
                <c:manualLayout>
                  <c:x val="0.20325"/>
                  <c:y val="-0.18175"/>
                </c:manualLayout>
              </c:layout>
              <c:tx>
                <c:rich>
                  <a:bodyPr vert="horz" rot="0" anchor="ctr"/>
                  <a:lstStyle/>
                  <a:p>
                    <a:pPr algn="ctr">
                      <a:defRPr/>
                    </a:pPr>
                    <a:fld id="{c66c7f77-d5cb-4d0b-b92b-5499a255acac}" type="CATEGORYNAME">
                      <a:rPr lang="en-US" cap="none" u="none" baseline="0">
                        <a:latin typeface="Calibri"/>
                        <a:ea typeface="Calibri"/>
                        <a:cs typeface="Calibri"/>
                      </a:rPr>
                      <a:t>[CATEGORY NAME]</a:t>
                    </a:fld>
                    <a:r>
                      <a:rPr lang="en-US" cap="none" u="none" baseline="0">
                        <a:latin typeface="Calibri"/>
                        <a:ea typeface="Calibri"/>
                        <a:cs typeface="Calibri"/>
                      </a:rPr>
                      <a:t>
</a:t>
                    </a:r>
                    <a:fld id="{365de874-0e53-4385-914e-ff54e28c8656}" type="VALUE">
                      <a:rPr lang="en-US" cap="none" u="none" baseline="0">
                        <a:latin typeface="Calibri"/>
                        <a:ea typeface="Calibri"/>
                        <a:cs typeface="Calibri"/>
                      </a:rPr>
                      <a:t>[VALUE]</a:t>
                    </a:fld>
                  </a:p>
                </c:rich>
              </c:tx>
              <c:showLegendKey val="0"/>
              <c:showVal val="0"/>
              <c:showBubbleSize val="0"/>
              <c:showCatName val="1"/>
              <c:showSerName val="0"/>
              <c:showPercent val="1"/>
            </c:dLbl>
            <c:dLbl>
              <c:idx val="1"/>
              <c:layout>
                <c:manualLayout>
                  <c:x val="0.1995"/>
                  <c:y val="-0.04725"/>
                </c:manualLayout>
              </c:layout>
              <c:tx>
                <c:rich>
                  <a:bodyPr vert="horz" rot="0" anchor="ctr"/>
                  <a:lstStyle/>
                  <a:p>
                    <a:pPr algn="ctr">
                      <a:defRPr/>
                    </a:pPr>
                    <a:fld id="{f738cf3c-04d8-403d-a18e-95ab15540b98}" type="CATEGORYNAME">
                      <a:rPr lang="en-US" cap="none" u="none" baseline="0">
                        <a:latin typeface="Calibri"/>
                        <a:ea typeface="Calibri"/>
                        <a:cs typeface="Calibri"/>
                      </a:rPr>
                      <a:t>[CATEGORY NAME]</a:t>
                    </a:fld>
                    <a:r>
                      <a:rPr lang="en-US" cap="none" u="none" baseline="0">
                        <a:latin typeface="Calibri"/>
                        <a:ea typeface="Calibri"/>
                        <a:cs typeface="Calibri"/>
                      </a:rPr>
                      <a:t>
</a:t>
                    </a:r>
                    <a:fld id="{4c3134cf-82ea-42e5-9377-2a828db640e4}" type="VALUE">
                      <a:rPr lang="en-US" cap="none" u="none" baseline="0">
                        <a:latin typeface="Calibri"/>
                        <a:ea typeface="Calibri"/>
                        <a:cs typeface="Calibri"/>
                      </a:rPr>
                      <a:t>[VALUE]</a:t>
                    </a:fld>
                  </a:p>
                </c:rich>
              </c:tx>
              <c:showLegendKey val="0"/>
              <c:showVal val="0"/>
              <c:showBubbleSize val="0"/>
              <c:showCatName val="1"/>
              <c:showSerName val="0"/>
              <c:showPercent val="1"/>
            </c:dLbl>
            <c:dLbl>
              <c:idx val="2"/>
              <c:layout>
                <c:manualLayout>
                  <c:x val="0.22675"/>
                  <c:y val="0.15125"/>
                </c:manualLayout>
              </c:layout>
              <c:tx>
                <c:rich>
                  <a:bodyPr vert="horz" rot="0" anchor="ctr"/>
                  <a:lstStyle/>
                  <a:p>
                    <a:pPr algn="ctr">
                      <a:defRPr/>
                    </a:pPr>
                    <a:fld id="{55c788aa-552c-4cc0-9d98-5983a895dfc9}" type="CATEGORYNAME">
                      <a:rPr lang="en-US" cap="none" u="none" baseline="0">
                        <a:latin typeface="Calibri"/>
                        <a:ea typeface="Calibri"/>
                        <a:cs typeface="Calibri"/>
                      </a:rPr>
                      <a:t>[CATEGORY NAME]</a:t>
                    </a:fld>
                    <a:r>
                      <a:rPr lang="en-US" cap="none" u="none" baseline="0">
                        <a:latin typeface="Calibri"/>
                        <a:ea typeface="Calibri"/>
                        <a:cs typeface="Calibri"/>
                      </a:rPr>
                      <a:t>
</a:t>
                    </a:r>
                    <a:fld id="{c0128ce9-afbd-43e7-adad-897aed527d78}" type="VALUE">
                      <a:rPr lang="en-US" cap="none" u="none" baseline="0">
                        <a:latin typeface="Calibri"/>
                        <a:ea typeface="Calibri"/>
                        <a:cs typeface="Calibri"/>
                      </a:rPr>
                      <a:t>[VALUE]</a:t>
                    </a:fld>
                  </a:p>
                </c:rich>
              </c:tx>
              <c:showLegendKey val="0"/>
              <c:showVal val="0"/>
              <c:showBubbleSize val="0"/>
              <c:showCatName val="1"/>
              <c:showSerName val="0"/>
              <c:showPercent val="1"/>
            </c:dLbl>
            <c:dLbl>
              <c:idx val="3"/>
              <c:layout>
                <c:manualLayout>
                  <c:x val="-0.006"/>
                  <c:y val="0.21825"/>
                </c:manualLayout>
              </c:layout>
              <c:tx>
                <c:rich>
                  <a:bodyPr vert="horz" rot="0" anchor="ctr"/>
                  <a:lstStyle/>
                  <a:p>
                    <a:pPr algn="ctr">
                      <a:defRPr/>
                    </a:pPr>
                    <a:fld id="{0edbd4ee-fbf7-4461-a708-c355bf99126e}" type="CATEGORYNAME">
                      <a:rPr lang="en-US" cap="none" u="none" baseline="0">
                        <a:latin typeface="Calibri"/>
                        <a:ea typeface="Calibri"/>
                        <a:cs typeface="Calibri"/>
                      </a:rPr>
                      <a:t>[CATEGORY NAME]</a:t>
                    </a:fld>
                    <a:r>
                      <a:rPr lang="en-US" cap="none" u="none" baseline="0">
                        <a:latin typeface="Calibri"/>
                        <a:ea typeface="Calibri"/>
                        <a:cs typeface="Calibri"/>
                      </a:rPr>
                      <a:t>
</a:t>
                    </a:r>
                    <a:fld id="{a0ebcf10-f69c-45c2-b36c-53c659050fa4}" type="VALUE">
                      <a:rPr lang="en-US" cap="none" u="none" baseline="0">
                        <a:latin typeface="Calibri"/>
                        <a:ea typeface="Calibri"/>
                        <a:cs typeface="Calibri"/>
                      </a:rPr>
                      <a:t>[VALUE]</a:t>
                    </a:fld>
                  </a:p>
                </c:rich>
              </c:tx>
              <c:showLegendKey val="0"/>
              <c:showVal val="0"/>
              <c:showBubbleSize val="0"/>
              <c:showCatName val="1"/>
              <c:showSerName val="0"/>
              <c:showPercent val="1"/>
            </c:dLbl>
            <c:dLbl>
              <c:idx val="4"/>
              <c:layout>
                <c:manualLayout>
                  <c:x val="-0.18625"/>
                  <c:y val="0.20825"/>
                </c:manualLayout>
              </c:layout>
              <c:tx>
                <c:rich>
                  <a:bodyPr vert="horz" rot="0" anchor="ctr"/>
                  <a:lstStyle/>
                  <a:p>
                    <a:pPr algn="ctr">
                      <a:defRPr/>
                    </a:pPr>
                    <a:fld id="{05b93f82-6cbb-4a1d-afe8-f1ebab806840}" type="CATEGORYNAME">
                      <a:rPr lang="en-US" cap="none" u="none" baseline="0">
                        <a:latin typeface="Calibri"/>
                        <a:ea typeface="Calibri"/>
                        <a:cs typeface="Calibri"/>
                      </a:rPr>
                      <a:t>[CATEGORY NAME]</a:t>
                    </a:fld>
                    <a:r>
                      <a:rPr lang="en-US" cap="none" u="none" baseline="0">
                        <a:latin typeface="Calibri"/>
                        <a:ea typeface="Calibri"/>
                        <a:cs typeface="Calibri"/>
                      </a:rPr>
                      <a:t>
</a:t>
                    </a:r>
                    <a:fld id="{386104f8-499f-4283-92ed-55fe4f38ba0c}" type="VALUE">
                      <a:rPr lang="en-US" cap="none" u="none" baseline="0">
                        <a:latin typeface="Calibri"/>
                        <a:ea typeface="Calibri"/>
                        <a:cs typeface="Calibri"/>
                      </a:rPr>
                      <a:t>[VALUE]</a:t>
                    </a:fld>
                  </a:p>
                </c:rich>
              </c:tx>
              <c:showLegendKey val="0"/>
              <c:showVal val="0"/>
              <c:showBubbleSize val="0"/>
              <c:showCatName val="1"/>
              <c:showSerName val="0"/>
              <c:showPercent val="1"/>
            </c:dLbl>
            <c:dLbl>
              <c:idx val="5"/>
              <c:layout>
                <c:manualLayout>
                  <c:x val="-0.2375"/>
                  <c:y val="0.17675"/>
                </c:manualLayout>
              </c:layout>
              <c:tx>
                <c:rich>
                  <a:bodyPr vert="horz" rot="0" anchor="ctr"/>
                  <a:lstStyle/>
                  <a:p>
                    <a:pPr algn="ctr">
                      <a:defRPr/>
                    </a:pPr>
                    <a:fld id="{d2ea5a81-94a9-456f-96ed-94150ca54258}" type="CATEGORYNAME">
                      <a:rPr lang="en-US" cap="none" u="none" baseline="0">
                        <a:latin typeface="Calibri"/>
                        <a:ea typeface="Calibri"/>
                        <a:cs typeface="Calibri"/>
                      </a:rPr>
                      <a:t>[CATEGORY NAME]</a:t>
                    </a:fld>
                    <a:r>
                      <a:rPr lang="en-US" cap="none" u="none" baseline="0">
                        <a:latin typeface="Calibri"/>
                        <a:ea typeface="Calibri"/>
                        <a:cs typeface="Calibri"/>
                      </a:rPr>
                      <a:t>
</a:t>
                    </a:r>
                    <a:fld id="{039fd5d0-413a-4152-817b-021796f72958}" type="VALUE">
                      <a:rPr lang="en-US" cap="none" u="none" baseline="0">
                        <a:latin typeface="Calibri"/>
                        <a:ea typeface="Calibri"/>
                        <a:cs typeface="Calibri"/>
                      </a:rPr>
                      <a:t>[VALUE]</a:t>
                    </a:fld>
                  </a:p>
                </c:rich>
              </c:tx>
              <c:showLegendKey val="0"/>
              <c:showVal val="0"/>
              <c:showBubbleSize val="0"/>
              <c:showCatName val="1"/>
              <c:showSerName val="0"/>
              <c:showPercent val="1"/>
            </c:dLbl>
            <c:dLbl>
              <c:idx val="6"/>
              <c:layout>
                <c:manualLayout>
                  <c:x val="-0.225"/>
                  <c:y val="0.08725"/>
                </c:manualLayout>
              </c:layout>
              <c:tx>
                <c:rich>
                  <a:bodyPr vert="horz" rot="0" anchor="ctr"/>
                  <a:lstStyle/>
                  <a:p>
                    <a:pPr algn="ctr">
                      <a:defRPr/>
                    </a:pPr>
                    <a:fld id="{39b70f65-cb9e-47f7-bff5-cc385f8ef814}" type="CATEGORYNAME">
                      <a:rPr lang="en-US" cap="none" u="none" baseline="0">
                        <a:latin typeface="Calibri"/>
                        <a:ea typeface="Calibri"/>
                        <a:cs typeface="Calibri"/>
                      </a:rPr>
                      <a:t>[CATEGORY NAME]</a:t>
                    </a:fld>
                    <a:r>
                      <a:rPr lang="en-US" cap="none" u="none" baseline="0">
                        <a:latin typeface="Calibri"/>
                        <a:ea typeface="Calibri"/>
                        <a:cs typeface="Calibri"/>
                      </a:rPr>
                      <a:t>
</a:t>
                    </a:r>
                    <a:fld id="{e5462e92-081b-4a25-9afb-9a385a98aa61}" type="VALUE">
                      <a:rPr lang="en-US" cap="none" u="none" baseline="0">
                        <a:latin typeface="Calibri"/>
                        <a:ea typeface="Calibri"/>
                        <a:cs typeface="Calibri"/>
                      </a:rPr>
                      <a:t>[VALUE]</a:t>
                    </a:fld>
                  </a:p>
                </c:rich>
              </c:tx>
              <c:showLegendKey val="0"/>
              <c:showVal val="0"/>
              <c:showBubbleSize val="0"/>
              <c:showCatName val="1"/>
              <c:showSerName val="0"/>
              <c:showPercent val="1"/>
            </c:dLbl>
            <c:dLbl>
              <c:idx val="7"/>
              <c:layout>
                <c:manualLayout>
                  <c:x val="-0.22"/>
                  <c:y val="0.002"/>
                </c:manualLayout>
              </c:layout>
              <c:tx>
                <c:rich>
                  <a:bodyPr vert="horz" rot="0" anchor="ctr"/>
                  <a:lstStyle/>
                  <a:p>
                    <a:pPr algn="ctr">
                      <a:defRPr/>
                    </a:pPr>
                    <a:fld id="{f73176e9-c46e-4a15-a2ee-08221c12d284}" type="CATEGORYNAME">
                      <a:rPr lang="en-US" cap="none" u="none" baseline="0">
                        <a:latin typeface="Calibri"/>
                        <a:ea typeface="Calibri"/>
                        <a:cs typeface="Calibri"/>
                      </a:rPr>
                      <a:t>[CATEGORY NAME]</a:t>
                    </a:fld>
                    <a:r>
                      <a:rPr lang="en-US" cap="none" u="none" baseline="0">
                        <a:latin typeface="Calibri"/>
                        <a:ea typeface="Calibri"/>
                        <a:cs typeface="Calibri"/>
                      </a:rPr>
                      <a:t>
</a:t>
                    </a:r>
                    <a:fld id="{6af98872-57cb-447e-8e9c-e7b76ce8e8b9}" type="VALUE">
                      <a:rPr lang="en-US" cap="none" u="none" baseline="0">
                        <a:latin typeface="Calibri"/>
                        <a:ea typeface="Calibri"/>
                        <a:cs typeface="Calibri"/>
                      </a:rPr>
                      <a:t>[VALUE]</a:t>
                    </a:fld>
                  </a:p>
                </c:rich>
              </c:tx>
              <c:showLegendKey val="0"/>
              <c:showVal val="0"/>
              <c:showBubbleSize val="0"/>
              <c:showCatName val="1"/>
              <c:showSerName val="0"/>
              <c:showPercent val="1"/>
            </c:dLbl>
            <c:dLbl>
              <c:idx val="8"/>
              <c:layout>
                <c:manualLayout>
                  <c:x val="-0.24225"/>
                  <c:y val="-0.0425"/>
                </c:manualLayout>
              </c:layout>
              <c:tx>
                <c:rich>
                  <a:bodyPr vert="horz" rot="0" anchor="ctr"/>
                  <a:lstStyle/>
                  <a:p>
                    <a:pPr algn="ctr">
                      <a:defRPr/>
                    </a:pPr>
                    <a:fld id="{22d42391-9997-47a7-89c6-ed15bc5bf0eb}" type="CATEGORYNAME">
                      <a:rPr lang="en-US" cap="none" u="none" baseline="0">
                        <a:latin typeface="Calibri"/>
                        <a:ea typeface="Calibri"/>
                        <a:cs typeface="Calibri"/>
                      </a:rPr>
                      <a:t>[CATEGORY NAME]</a:t>
                    </a:fld>
                    <a:r>
                      <a:rPr lang="en-US" cap="none" u="none" baseline="0">
                        <a:latin typeface="Calibri"/>
                        <a:ea typeface="Calibri"/>
                        <a:cs typeface="Calibri"/>
                      </a:rPr>
                      <a:t>
</a:t>
                    </a:r>
                    <a:fld id="{0389c5e9-3b87-4ca2-98ff-b7a6473d7b7f}" type="VALUE">
                      <a:rPr lang="en-US" cap="none" u="none" baseline="0">
                        <a:latin typeface="Calibri"/>
                        <a:ea typeface="Calibri"/>
                        <a:cs typeface="Calibri"/>
                      </a:rPr>
                      <a:t>[VALUE]</a:t>
                    </a:fld>
                  </a:p>
                </c:rich>
              </c:tx>
              <c:showLegendKey val="0"/>
              <c:showVal val="0"/>
              <c:showBubbleSize val="0"/>
              <c:showCatName val="1"/>
              <c:showSerName val="0"/>
              <c:showPercent val="1"/>
            </c:dLbl>
            <c:dLbl>
              <c:idx val="9"/>
              <c:layout>
                <c:manualLayout>
                  <c:x val="-0.2085"/>
                  <c:y val="-0.1395"/>
                </c:manualLayout>
              </c:layout>
              <c:txPr>
                <a:bodyPr vert="horz" rot="0" anchor="ctr">
                  <a:spAutoFit/>
                </a:bodyPr>
                <a:lstStyle/>
                <a:p>
                  <a:pPr algn="ctr">
                    <a:defRPr lang="en-US" cap="none" sz="1000" b="0" i="0" u="none" baseline="0">
                      <a:solidFill>
                        <a:srgbClr val="000000"/>
                      </a:solidFill>
                      <a:latin typeface="Arial"/>
                      <a:ea typeface="Arial"/>
                      <a:cs typeface="Arial"/>
                    </a:defRPr>
                  </a:pPr>
                </a:p>
              </c:txPr>
              <c:numFmt formatCode="0.0\2" sourceLinked="0"/>
              <c:spPr>
                <a:noFill/>
                <a:ln>
                  <a:noFill/>
                </a:ln>
              </c:spPr>
              <c:showLegendKey val="0"/>
              <c:showVal val="0"/>
              <c:showBubbleSize val="0"/>
              <c:showCatName val="1"/>
              <c:showSerName val="0"/>
              <c:showPercent val="1"/>
            </c:dLbl>
            <c:dLbl>
              <c:idx val="10"/>
              <c:layout>
                <c:manualLayout>
                  <c:x val="-0.2295"/>
                  <c:y val="-0.18375"/>
                </c:manualLayout>
              </c:layout>
              <c:tx>
                <c:rich>
                  <a:bodyPr vert="horz" rot="0" anchor="ctr"/>
                  <a:lstStyle/>
                  <a:p>
                    <a:pPr algn="ctr">
                      <a:defRPr/>
                    </a:pPr>
                    <a:fld id="{6fb8b391-573e-4a81-9cb9-42cfcf45bc40}" type="CATEGORYNAME">
                      <a:rPr lang="en-US" cap="none" u="none" baseline="0">
                        <a:latin typeface="Calibri"/>
                        <a:ea typeface="Calibri"/>
                        <a:cs typeface="Calibri"/>
                      </a:rPr>
                      <a:t>[CATEGORY NAME]</a:t>
                    </a:fld>
                    <a:r>
                      <a:rPr lang="en-US" cap="none" u="none" baseline="0">
                        <a:latin typeface="Calibri"/>
                        <a:ea typeface="Calibri"/>
                        <a:cs typeface="Calibri"/>
                      </a:rPr>
                      <a:t>
</a:t>
                    </a:r>
                    <a:fld id="{b7a633fc-a4d1-4b05-9413-d3405c28a25e}" type="VALUE">
                      <a:rPr lang="en-US" cap="none" u="none" baseline="0">
                        <a:latin typeface="Calibri"/>
                        <a:ea typeface="Calibri"/>
                        <a:cs typeface="Calibri"/>
                      </a:rPr>
                      <a:t>[VALUE]</a:t>
                    </a:fld>
                  </a:p>
                </c:rich>
              </c:tx>
              <c:showLegendKey val="0"/>
              <c:showVal val="0"/>
              <c:showBubbleSize val="0"/>
              <c:showCatName val="1"/>
              <c:showSerName val="0"/>
              <c:showPercent val="1"/>
            </c:dLbl>
            <c:numFmt formatCode="0_i%" sourceLinked="0"/>
            <c:spPr>
              <a:noFill/>
              <a:ln>
                <a:noFill/>
              </a:ln>
            </c:spPr>
            <c:showLegendKey val="0"/>
            <c:showVal val="0"/>
            <c:showBubbleSize val="0"/>
            <c:showCatName val="1"/>
            <c:showSerName val="0"/>
            <c:showLeaderLines val="1"/>
            <c:showPercent val="1"/>
            <c:leaderLines>
              <c:spPr>
                <a:ln w="9525" cap="flat" cmpd="sng">
                  <a:solidFill>
                    <a:schemeClr val="tx1">
                      <a:shade val="95000"/>
                      <a:satMod val="105000"/>
                    </a:schemeClr>
                  </a:solidFill>
                  <a:prstDash val="solid"/>
                  <a:round/>
                </a:ln>
              </c:spPr>
            </c:leaderLines>
          </c:dLbls>
          <c:cat>
            <c:strRef>
              <c:f>('Figure 3'!$C$62:$C$71,'Figure 3'!$C$74)</c:f>
              <c:strCache/>
            </c:strRef>
          </c:cat>
          <c:val>
            <c:numRef>
              <c:f>('Figure 3'!$D$62:$D$71,'Figure 3'!$D$74)</c:f>
              <c:numCache/>
            </c:numRef>
          </c:val>
        </c:ser>
        <c:holeSize val="50"/>
      </c:doughnutChart>
      <c:spPr>
        <a:noFill/>
        <a:ln>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Value added for the cultural sector, by broad heading, EU, 2021</a:t>
            </a:r>
            <a:r>
              <a:rPr lang="en-US" cap="none" sz="1600" b="0" u="none" baseline="0">
                <a:latin typeface="Arial"/>
                <a:ea typeface="Arial"/>
                <a:cs typeface="Arial"/>
              </a:rPr>
              <a:t>
(%)</a:t>
            </a:r>
          </a:p>
        </c:rich>
      </c:tx>
      <c:layout>
        <c:manualLayout>
          <c:xMode val="edge"/>
          <c:yMode val="edge"/>
          <c:x val="0"/>
          <c:y val="0.00075"/>
        </c:manualLayout>
      </c:layout>
      <c:overlay val="0"/>
      <c:spPr>
        <a:noFill/>
        <a:ln>
          <a:noFill/>
        </a:ln>
      </c:spPr>
    </c:title>
    <c:plotArea>
      <c:layout>
        <c:manualLayout>
          <c:xMode val="edge"/>
          <c:yMode val="edge"/>
          <c:x val="0.00675"/>
          <c:y val="0.006"/>
          <c:w val="0"/>
          <c:h val="0"/>
        </c:manualLayout>
      </c:layout>
      <c:barChart>
        <c:barDir val="col"/>
        <c:grouping val="clustered"/>
        <c:varyColors val="0"/>
        <c:ser>
          <c:idx val="0"/>
          <c:order val="0"/>
          <c:tx>
            <c:strRef>
              <c:f>'Figure 3'!$A$2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3'!$B$1</c:f>
              <c:numCache/>
            </c:numRef>
          </c:cat>
          <c:val>
            <c:numRef>
              <c:f>'Figure 3'!$B$2</c:f>
              <c:numCache/>
            </c:numRef>
          </c:val>
        </c:ser>
        <c:axId val="5146953"/>
        <c:axId val="46322578"/>
      </c:barChart>
      <c:catAx>
        <c:axId val="5146953"/>
        <c:scaling>
          <c:orientation val="minMax"/>
        </c:scaling>
        <c:axPos val="b"/>
        <c:delete val="1"/>
        <c:majorTickMark val="out"/>
        <c:minorTickMark val="none"/>
        <c:tickLblPos val="nextTo"/>
        <c:crossAx val="46322578"/>
        <c:crosses val="autoZero"/>
        <c:auto val="1"/>
        <c:lblOffset val="100"/>
        <c:noMultiLvlLbl val="0"/>
      </c:catAx>
      <c:valAx>
        <c:axId val="46322578"/>
        <c:scaling>
          <c:orientation val="minMax"/>
        </c:scaling>
        <c:axPos val="l"/>
        <c:delete val="1"/>
        <c:majorTickMark val="out"/>
        <c:minorTickMark val="none"/>
        <c:tickLblPos val="nextTo"/>
        <c:crossAx val="5146953"/>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Number of c</a:t>
            </a:r>
            <a:r>
              <a:rPr lang="en-US" cap="none" sz="1800" b="1" u="none" baseline="0">
                <a:solidFill>
                  <a:srgbClr val="000000"/>
                </a:solidFill>
                <a:latin typeface="Arial"/>
                <a:ea typeface="Arial"/>
                <a:cs typeface="Arial"/>
              </a:rPr>
              <a:t>ultural enterprises, by </a:t>
            </a:r>
            <a:r>
              <a:rPr lang="en-US" cap="none" sz="1800" b="1" u="none" baseline="0">
                <a:solidFill>
                  <a:srgbClr val="000000"/>
                </a:solidFill>
                <a:latin typeface="Arial"/>
                <a:ea typeface="Arial"/>
                <a:cs typeface="Arial"/>
              </a:rPr>
              <a:t>broad heading</a:t>
            </a:r>
            <a:r>
              <a:rPr lang="en-US" cap="none" sz="1800" b="1" u="none" baseline="0">
                <a:solidFill>
                  <a:srgbClr val="000000"/>
                </a:solidFill>
                <a:latin typeface="Arial"/>
                <a:ea typeface="Arial"/>
                <a:cs typeface="Arial"/>
              </a:rPr>
              <a:t>, 2021</a:t>
            </a:r>
            <a:r>
              <a:rPr lang="en-US" cap="none" sz="1600" b="0" u="none" baseline="0">
                <a:solidFill>
                  <a:srgbClr val="000000"/>
                </a:solidFill>
                <a:latin typeface="Arial"/>
                <a:ea typeface="Arial"/>
                <a:cs typeface="Arial"/>
              </a:rPr>
              <a:t>
(%)</a:t>
            </a:r>
          </a:p>
        </c:rich>
      </c:tx>
      <c:layout>
        <c:manualLayout>
          <c:xMode val="edge"/>
          <c:yMode val="edge"/>
          <c:x val="0.0005"/>
          <c:y val="0.0005"/>
        </c:manualLayout>
      </c:layout>
      <c:overlay val="0"/>
      <c:spPr>
        <a:noFill/>
        <a:ln>
          <a:noFill/>
        </a:ln>
      </c:spPr>
    </c:title>
    <c:plotArea>
      <c:layout>
        <c:manualLayout>
          <c:layoutTarget val="inner"/>
          <c:xMode val="edge"/>
          <c:yMode val="edge"/>
          <c:x val="0.031"/>
          <c:y val="0.08725"/>
          <c:w val="0.9595"/>
          <c:h val="0.39725"/>
        </c:manualLayout>
      </c:layout>
      <c:barChart>
        <c:barDir val="col"/>
        <c:grouping val="stacked"/>
        <c:varyColors val="0"/>
        <c:ser>
          <c:idx val="0"/>
          <c:order val="0"/>
          <c:tx>
            <c:strRef>
              <c:f>'Figure 4'!$E$82</c:f>
              <c:strCache>
                <c:ptCount val="1"/>
                <c:pt idx="0">
                  <c:v>Creative, arts and entertainment activities</c:v>
                </c:pt>
              </c:strCache>
            </c:strRef>
          </c:tx>
          <c:spPr>
            <a:solidFill>
              <a:srgbClr val="B656BD"/>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4'!$C$83:$C$116</c:f>
              <c:strCache/>
            </c:strRef>
          </c:cat>
          <c:val>
            <c:numRef>
              <c:f>'Figure 4'!$E$83:$E$116</c:f>
              <c:numCache/>
            </c:numRef>
          </c:val>
        </c:ser>
        <c:ser>
          <c:idx val="1"/>
          <c:order val="1"/>
          <c:tx>
            <c:strRef>
              <c:f>'Figure 4'!$F$82</c:f>
              <c:strCache>
                <c:ptCount val="1"/>
                <c:pt idx="0">
                  <c:v>Architectural activities</c:v>
                </c:pt>
              </c:strCache>
            </c:strRef>
          </c:tx>
          <c:spPr>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644A7"/>
              </a:solidFill>
              <a:ln w="12700">
                <a:solidFill>
                  <a:schemeClr val="bg1"/>
                </a:solidFill>
              </a:ln>
            </c:spPr>
          </c:dPt>
          <c:dPt>
            <c:idx val="1"/>
            <c:invertIfNegative val="0"/>
            <c:spPr>
              <a:ln w="12700">
                <a:solidFill>
                  <a:schemeClr val="bg1"/>
                </a:solidFill>
              </a:ln>
            </c:spPr>
          </c:dPt>
          <c:dPt>
            <c:idx val="2"/>
            <c:invertIfNegative val="0"/>
            <c:spPr>
              <a:ln w="12700">
                <a:solidFill>
                  <a:schemeClr val="bg1"/>
                </a:solidFill>
              </a:ln>
            </c:spPr>
          </c:dPt>
          <c:dPt>
            <c:idx val="3"/>
            <c:invertIfNegative val="0"/>
            <c:spPr>
              <a:ln w="12700">
                <a:solidFill>
                  <a:schemeClr val="bg1"/>
                </a:solidFill>
              </a:ln>
            </c:spPr>
          </c:dPt>
          <c:dPt>
            <c:idx val="4"/>
            <c:invertIfNegative val="0"/>
            <c:spPr>
              <a:ln w="12700">
                <a:solidFill>
                  <a:schemeClr val="bg1"/>
                </a:solidFill>
              </a:ln>
            </c:spPr>
          </c:dPt>
          <c:dPt>
            <c:idx val="5"/>
            <c:invertIfNegative val="0"/>
            <c:spPr>
              <a:ln w="12700">
                <a:solidFill>
                  <a:schemeClr val="bg1"/>
                </a:solidFill>
              </a:ln>
            </c:spPr>
          </c:dPt>
          <c:dPt>
            <c:idx val="6"/>
            <c:invertIfNegative val="0"/>
            <c:spPr>
              <a:ln w="12700">
                <a:solidFill>
                  <a:schemeClr val="bg1"/>
                </a:solidFill>
              </a:ln>
            </c:spPr>
          </c:dPt>
          <c:dPt>
            <c:idx val="7"/>
            <c:invertIfNegative val="0"/>
            <c:spPr>
              <a:ln w="12700">
                <a:solidFill>
                  <a:schemeClr val="bg1"/>
                </a:solidFill>
              </a:ln>
            </c:spPr>
          </c:dPt>
          <c:dPt>
            <c:idx val="8"/>
            <c:invertIfNegative val="0"/>
            <c:spPr>
              <a:ln w="12700">
                <a:solidFill>
                  <a:schemeClr val="bg1"/>
                </a:solidFill>
              </a:ln>
            </c:spPr>
          </c:dPt>
          <c:dPt>
            <c:idx val="9"/>
            <c:invertIfNegative val="0"/>
            <c:spPr>
              <a:ln w="12700">
                <a:solidFill>
                  <a:schemeClr val="bg1"/>
                </a:solidFill>
              </a:ln>
            </c:spPr>
          </c:dPt>
          <c:dPt>
            <c:idx val="10"/>
            <c:invertIfNegative val="0"/>
            <c:spPr>
              <a:ln w="12700">
                <a:solidFill>
                  <a:schemeClr val="bg1"/>
                </a:solidFill>
              </a:ln>
            </c:spPr>
          </c:dPt>
          <c:dPt>
            <c:idx val="11"/>
            <c:invertIfNegative val="0"/>
            <c:spPr>
              <a:ln w="12700">
                <a:solidFill>
                  <a:schemeClr val="bg1"/>
                </a:solidFill>
              </a:ln>
            </c:spPr>
          </c:dPt>
          <c:dPt>
            <c:idx val="12"/>
            <c:invertIfNegative val="0"/>
            <c:spPr>
              <a:ln w="12700">
                <a:solidFill>
                  <a:schemeClr val="bg1"/>
                </a:solidFill>
              </a:ln>
            </c:spPr>
          </c:dPt>
          <c:dPt>
            <c:idx val="13"/>
            <c:invertIfNegative val="0"/>
            <c:spPr>
              <a:ln w="12700">
                <a:solidFill>
                  <a:schemeClr val="bg1"/>
                </a:solidFill>
              </a:ln>
            </c:spPr>
          </c:dPt>
          <c:dPt>
            <c:idx val="14"/>
            <c:invertIfNegative val="0"/>
            <c:spPr>
              <a:ln w="12700">
                <a:solidFill>
                  <a:schemeClr val="bg1"/>
                </a:solidFill>
              </a:ln>
            </c:spPr>
          </c:dPt>
          <c:dPt>
            <c:idx val="15"/>
            <c:invertIfNegative val="0"/>
            <c:spPr>
              <a:ln w="12700">
                <a:solidFill>
                  <a:schemeClr val="bg1"/>
                </a:solidFill>
              </a:ln>
            </c:spPr>
          </c:dPt>
          <c:dPt>
            <c:idx val="16"/>
            <c:invertIfNegative val="0"/>
            <c:spPr>
              <a:ln w="12700">
                <a:solidFill>
                  <a:schemeClr val="bg1"/>
                </a:solidFill>
              </a:ln>
            </c:spPr>
          </c:dPt>
          <c:dPt>
            <c:idx val="17"/>
            <c:invertIfNegative val="0"/>
            <c:spPr>
              <a:ln w="12700">
                <a:solidFill>
                  <a:schemeClr val="bg1"/>
                </a:solidFill>
              </a:ln>
            </c:spPr>
          </c:dPt>
          <c:dPt>
            <c:idx val="18"/>
            <c:invertIfNegative val="0"/>
            <c:spPr>
              <a:ln w="12700">
                <a:solidFill>
                  <a:schemeClr val="bg1"/>
                </a:solidFill>
              </a:ln>
            </c:spPr>
          </c:dPt>
          <c:dPt>
            <c:idx val="19"/>
            <c:invertIfNegative val="0"/>
            <c:spPr>
              <a:ln w="12700">
                <a:solidFill>
                  <a:schemeClr val="bg1"/>
                </a:solidFill>
              </a:ln>
            </c:spPr>
          </c:dPt>
          <c:dPt>
            <c:idx val="20"/>
            <c:invertIfNegative val="0"/>
            <c:spPr>
              <a:ln w="12700">
                <a:solidFill>
                  <a:schemeClr val="bg1"/>
                </a:solidFill>
              </a:ln>
            </c:spPr>
          </c:dPt>
          <c:dPt>
            <c:idx val="21"/>
            <c:invertIfNegative val="0"/>
            <c:spPr>
              <a:ln w="12700">
                <a:solidFill>
                  <a:schemeClr val="bg1"/>
                </a:solidFill>
              </a:ln>
            </c:spPr>
          </c:dPt>
          <c:dPt>
            <c:idx val="22"/>
            <c:invertIfNegative val="0"/>
            <c:spPr>
              <a:ln w="12700">
                <a:solidFill>
                  <a:schemeClr val="bg1"/>
                </a:solidFill>
              </a:ln>
            </c:spPr>
          </c:dPt>
          <c:dPt>
            <c:idx val="23"/>
            <c:invertIfNegative val="0"/>
            <c:spPr>
              <a:ln w="12700">
                <a:solidFill>
                  <a:schemeClr val="bg1"/>
                </a:solidFill>
              </a:ln>
            </c:spPr>
          </c:dPt>
          <c:dPt>
            <c:idx val="24"/>
            <c:invertIfNegative val="0"/>
            <c:spPr>
              <a:ln w="12700">
                <a:solidFill>
                  <a:schemeClr val="bg1"/>
                </a:solidFill>
              </a:ln>
            </c:spPr>
          </c:dPt>
          <c:dPt>
            <c:idx val="25"/>
            <c:invertIfNegative val="0"/>
            <c:spPr>
              <a:ln w="12700">
                <a:solidFill>
                  <a:schemeClr val="bg1"/>
                </a:solidFill>
              </a:ln>
            </c:spPr>
          </c:dPt>
          <c:dPt>
            <c:idx val="26"/>
            <c:invertIfNegative val="0"/>
            <c:spPr>
              <a:ln w="12700">
                <a:solidFill>
                  <a:schemeClr val="bg1"/>
                </a:solidFill>
              </a:ln>
            </c:spPr>
          </c:dPt>
          <c:dPt>
            <c:idx val="27"/>
            <c:invertIfNegative val="0"/>
            <c:spPr>
              <a:ln w="12700">
                <a:solidFill>
                  <a:schemeClr val="bg1"/>
                </a:solidFill>
              </a:ln>
            </c:spPr>
          </c:dPt>
          <c:dPt>
            <c:idx val="28"/>
            <c:invertIfNegative val="0"/>
            <c:spPr>
              <a:ln w="12700">
                <a:solidFill>
                  <a:schemeClr val="bg1"/>
                </a:solidFill>
              </a:ln>
            </c:spPr>
          </c:dPt>
          <c:dPt>
            <c:idx val="29"/>
            <c:invertIfNegative val="0"/>
            <c:spPr>
              <a:ln w="12700">
                <a:solidFill>
                  <a:schemeClr val="bg1"/>
                </a:solidFill>
              </a:ln>
            </c:spPr>
          </c:dPt>
          <c:dPt>
            <c:idx val="30"/>
            <c:invertIfNegative val="0"/>
            <c:spPr>
              <a:ln w="12700">
                <a:solidFill>
                  <a:schemeClr val="bg1"/>
                </a:solidFill>
              </a:ln>
            </c:spPr>
          </c:dPt>
          <c:dPt>
            <c:idx val="31"/>
            <c:invertIfNegative val="0"/>
            <c:spPr>
              <a:ln w="12700">
                <a:solidFill>
                  <a:schemeClr val="bg1"/>
                </a:solidFill>
              </a:ln>
            </c:spPr>
          </c:dPt>
          <c:dPt>
            <c:idx val="32"/>
            <c:invertIfNegative val="0"/>
            <c:spPr>
              <a:ln w="12700">
                <a:solidFill>
                  <a:schemeClr val="bg1"/>
                </a:solidFill>
              </a:ln>
            </c:spPr>
          </c:dPt>
          <c:dPt>
            <c:idx val="33"/>
            <c:invertIfNegative val="0"/>
            <c:spPr>
              <a:ln w="12700">
                <a:solidFill>
                  <a:schemeClr val="bg1"/>
                </a:solidFill>
              </a:ln>
            </c:spPr>
          </c:dPt>
          <c:dLbls>
            <c:numFmt formatCode="General" sourceLinked="1"/>
            <c:showLegendKey val="0"/>
            <c:showVal val="0"/>
            <c:showBubbleSize val="0"/>
            <c:showCatName val="0"/>
            <c:showSerName val="0"/>
            <c:showPercent val="0"/>
          </c:dLbls>
          <c:cat>
            <c:strRef>
              <c:f>'Figure 4'!$C$83:$C$116</c:f>
              <c:strCache/>
            </c:strRef>
          </c:cat>
          <c:val>
            <c:numRef>
              <c:f>'Figure 4'!$F$83:$F$116</c:f>
              <c:numCache/>
            </c:numRef>
          </c:val>
        </c:ser>
        <c:ser>
          <c:idx val="2"/>
          <c:order val="2"/>
          <c:tx>
            <c:strRef>
              <c:f>'Figure 4'!$G$82</c:f>
              <c:strCache>
                <c:ptCount val="1"/>
                <c:pt idx="0">
                  <c:v>Specialised design activities</c:v>
                </c:pt>
              </c:strCache>
            </c:strRef>
          </c:tx>
          <c:spPr>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09120"/>
              </a:solidFill>
              <a:ln w="12700">
                <a:solidFill>
                  <a:schemeClr val="bg1"/>
                </a:solidFill>
              </a:ln>
            </c:spPr>
          </c:dPt>
          <c:dPt>
            <c:idx val="1"/>
            <c:invertIfNegative val="0"/>
            <c:spPr>
              <a:ln w="12700">
                <a:solidFill>
                  <a:schemeClr val="bg1"/>
                </a:solidFill>
              </a:ln>
            </c:spPr>
          </c:dPt>
          <c:dPt>
            <c:idx val="2"/>
            <c:invertIfNegative val="0"/>
            <c:spPr>
              <a:ln w="12700">
                <a:solidFill>
                  <a:schemeClr val="bg1"/>
                </a:solidFill>
              </a:ln>
            </c:spPr>
          </c:dPt>
          <c:dPt>
            <c:idx val="3"/>
            <c:invertIfNegative val="0"/>
            <c:spPr>
              <a:ln w="12700">
                <a:solidFill>
                  <a:schemeClr val="bg1"/>
                </a:solidFill>
              </a:ln>
            </c:spPr>
          </c:dPt>
          <c:dPt>
            <c:idx val="4"/>
            <c:invertIfNegative val="0"/>
            <c:spPr>
              <a:ln w="12700">
                <a:solidFill>
                  <a:schemeClr val="bg1"/>
                </a:solidFill>
              </a:ln>
            </c:spPr>
          </c:dPt>
          <c:dPt>
            <c:idx val="5"/>
            <c:invertIfNegative val="0"/>
            <c:spPr>
              <a:ln w="12700">
                <a:solidFill>
                  <a:schemeClr val="bg1"/>
                </a:solidFill>
              </a:ln>
            </c:spPr>
          </c:dPt>
          <c:dPt>
            <c:idx val="6"/>
            <c:invertIfNegative val="0"/>
            <c:spPr>
              <a:ln w="12700">
                <a:solidFill>
                  <a:schemeClr val="bg1"/>
                </a:solidFill>
              </a:ln>
            </c:spPr>
          </c:dPt>
          <c:dPt>
            <c:idx val="7"/>
            <c:invertIfNegative val="0"/>
            <c:spPr>
              <a:ln w="12700">
                <a:solidFill>
                  <a:schemeClr val="bg1"/>
                </a:solidFill>
              </a:ln>
            </c:spPr>
          </c:dPt>
          <c:dPt>
            <c:idx val="8"/>
            <c:invertIfNegative val="0"/>
            <c:spPr>
              <a:ln w="12700">
                <a:solidFill>
                  <a:schemeClr val="bg1"/>
                </a:solidFill>
              </a:ln>
            </c:spPr>
          </c:dPt>
          <c:dPt>
            <c:idx val="9"/>
            <c:invertIfNegative val="0"/>
            <c:spPr>
              <a:ln w="12700">
                <a:solidFill>
                  <a:schemeClr val="bg1"/>
                </a:solidFill>
              </a:ln>
            </c:spPr>
          </c:dPt>
          <c:dPt>
            <c:idx val="10"/>
            <c:invertIfNegative val="0"/>
            <c:spPr>
              <a:ln w="12700">
                <a:solidFill>
                  <a:schemeClr val="bg1"/>
                </a:solidFill>
              </a:ln>
            </c:spPr>
          </c:dPt>
          <c:dPt>
            <c:idx val="11"/>
            <c:invertIfNegative val="0"/>
            <c:spPr>
              <a:ln w="12700">
                <a:solidFill>
                  <a:schemeClr val="bg1"/>
                </a:solidFill>
              </a:ln>
            </c:spPr>
          </c:dPt>
          <c:dPt>
            <c:idx val="12"/>
            <c:invertIfNegative val="0"/>
            <c:spPr>
              <a:ln w="12700">
                <a:solidFill>
                  <a:schemeClr val="bg1"/>
                </a:solidFill>
              </a:ln>
            </c:spPr>
          </c:dPt>
          <c:dPt>
            <c:idx val="13"/>
            <c:invertIfNegative val="0"/>
            <c:spPr>
              <a:ln w="12700">
                <a:solidFill>
                  <a:schemeClr val="bg1"/>
                </a:solidFill>
              </a:ln>
            </c:spPr>
          </c:dPt>
          <c:dPt>
            <c:idx val="14"/>
            <c:invertIfNegative val="0"/>
            <c:spPr>
              <a:ln w="12700">
                <a:solidFill>
                  <a:schemeClr val="bg1"/>
                </a:solidFill>
              </a:ln>
            </c:spPr>
          </c:dPt>
          <c:dPt>
            <c:idx val="15"/>
            <c:invertIfNegative val="0"/>
            <c:spPr>
              <a:ln w="12700">
                <a:solidFill>
                  <a:schemeClr val="bg1"/>
                </a:solidFill>
              </a:ln>
            </c:spPr>
          </c:dPt>
          <c:dPt>
            <c:idx val="16"/>
            <c:invertIfNegative val="0"/>
            <c:spPr>
              <a:ln w="12700">
                <a:solidFill>
                  <a:schemeClr val="bg1"/>
                </a:solidFill>
              </a:ln>
            </c:spPr>
          </c:dPt>
          <c:dPt>
            <c:idx val="17"/>
            <c:invertIfNegative val="0"/>
            <c:spPr>
              <a:ln w="12700">
                <a:solidFill>
                  <a:schemeClr val="bg1"/>
                </a:solidFill>
              </a:ln>
            </c:spPr>
          </c:dPt>
          <c:dPt>
            <c:idx val="18"/>
            <c:invertIfNegative val="0"/>
            <c:spPr>
              <a:ln w="12700">
                <a:solidFill>
                  <a:schemeClr val="bg1"/>
                </a:solidFill>
              </a:ln>
            </c:spPr>
          </c:dPt>
          <c:dPt>
            <c:idx val="19"/>
            <c:invertIfNegative val="0"/>
            <c:spPr>
              <a:ln w="12700">
                <a:solidFill>
                  <a:schemeClr val="bg1"/>
                </a:solidFill>
              </a:ln>
            </c:spPr>
          </c:dPt>
          <c:dPt>
            <c:idx val="20"/>
            <c:invertIfNegative val="0"/>
            <c:spPr>
              <a:ln w="12700">
                <a:solidFill>
                  <a:schemeClr val="bg1"/>
                </a:solidFill>
              </a:ln>
            </c:spPr>
          </c:dPt>
          <c:dPt>
            <c:idx val="21"/>
            <c:invertIfNegative val="0"/>
            <c:spPr>
              <a:ln w="12700">
                <a:solidFill>
                  <a:schemeClr val="bg1"/>
                </a:solidFill>
              </a:ln>
            </c:spPr>
          </c:dPt>
          <c:dPt>
            <c:idx val="22"/>
            <c:invertIfNegative val="0"/>
            <c:spPr>
              <a:ln w="12700">
                <a:solidFill>
                  <a:schemeClr val="bg1"/>
                </a:solidFill>
              </a:ln>
            </c:spPr>
          </c:dPt>
          <c:dPt>
            <c:idx val="23"/>
            <c:invertIfNegative val="0"/>
            <c:spPr>
              <a:ln w="12700">
                <a:solidFill>
                  <a:schemeClr val="bg1"/>
                </a:solidFill>
              </a:ln>
            </c:spPr>
          </c:dPt>
          <c:dPt>
            <c:idx val="24"/>
            <c:invertIfNegative val="0"/>
            <c:spPr>
              <a:ln w="12700">
                <a:solidFill>
                  <a:schemeClr val="bg1"/>
                </a:solidFill>
              </a:ln>
            </c:spPr>
          </c:dPt>
          <c:dPt>
            <c:idx val="25"/>
            <c:invertIfNegative val="0"/>
            <c:spPr>
              <a:ln w="12700">
                <a:solidFill>
                  <a:schemeClr val="bg1"/>
                </a:solidFill>
              </a:ln>
            </c:spPr>
          </c:dPt>
          <c:dPt>
            <c:idx val="26"/>
            <c:invertIfNegative val="0"/>
            <c:spPr>
              <a:ln w="12700">
                <a:solidFill>
                  <a:schemeClr val="bg1"/>
                </a:solidFill>
              </a:ln>
            </c:spPr>
          </c:dPt>
          <c:dPt>
            <c:idx val="27"/>
            <c:invertIfNegative val="0"/>
            <c:spPr>
              <a:ln w="12700">
                <a:solidFill>
                  <a:schemeClr val="bg1"/>
                </a:solidFill>
              </a:ln>
            </c:spPr>
          </c:dPt>
          <c:dPt>
            <c:idx val="28"/>
            <c:invertIfNegative val="0"/>
            <c:spPr>
              <a:ln w="12700">
                <a:solidFill>
                  <a:schemeClr val="bg1"/>
                </a:solidFill>
              </a:ln>
            </c:spPr>
          </c:dPt>
          <c:dPt>
            <c:idx val="29"/>
            <c:invertIfNegative val="0"/>
            <c:spPr>
              <a:ln w="12700">
                <a:solidFill>
                  <a:schemeClr val="bg1"/>
                </a:solidFill>
              </a:ln>
            </c:spPr>
          </c:dPt>
          <c:dPt>
            <c:idx val="30"/>
            <c:invertIfNegative val="0"/>
            <c:spPr>
              <a:ln w="12700">
                <a:solidFill>
                  <a:schemeClr val="bg1"/>
                </a:solidFill>
              </a:ln>
            </c:spPr>
          </c:dPt>
          <c:dPt>
            <c:idx val="31"/>
            <c:invertIfNegative val="0"/>
            <c:spPr>
              <a:ln w="12700">
                <a:solidFill>
                  <a:schemeClr val="bg1"/>
                </a:solidFill>
              </a:ln>
            </c:spPr>
          </c:dPt>
          <c:dPt>
            <c:idx val="32"/>
            <c:invertIfNegative val="0"/>
            <c:spPr>
              <a:ln w="12700">
                <a:solidFill>
                  <a:schemeClr val="bg1"/>
                </a:solidFill>
              </a:ln>
            </c:spPr>
          </c:dPt>
          <c:dPt>
            <c:idx val="33"/>
            <c:invertIfNegative val="0"/>
            <c:spPr>
              <a:ln w="12700">
                <a:solidFill>
                  <a:schemeClr val="bg1"/>
                </a:solidFill>
              </a:ln>
            </c:spPr>
          </c:dPt>
          <c:dLbls>
            <c:numFmt formatCode="General" sourceLinked="1"/>
            <c:showLegendKey val="0"/>
            <c:showVal val="0"/>
            <c:showBubbleSize val="0"/>
            <c:showCatName val="0"/>
            <c:showSerName val="0"/>
            <c:showPercent val="0"/>
          </c:dLbls>
          <c:cat>
            <c:strRef>
              <c:f>'Figure 4'!$C$83:$C$116</c:f>
              <c:strCache/>
            </c:strRef>
          </c:cat>
          <c:val>
            <c:numRef>
              <c:f>'Figure 4'!$G$83:$G$116</c:f>
              <c:numCache/>
            </c:numRef>
          </c:val>
        </c:ser>
        <c:ser>
          <c:idx val="3"/>
          <c:order val="3"/>
          <c:tx>
            <c:strRef>
              <c:f>'Figure 4'!$H$82</c:f>
              <c:strCache>
                <c:ptCount val="1"/>
                <c:pt idx="0">
                  <c:v>Motion picture and television, music; renting of video tapes and discs (⁵)</c:v>
                </c:pt>
              </c:strCache>
            </c:strRef>
          </c:tx>
          <c:spPr>
            <a:solidFill>
              <a:srgbClr val="672DC4"/>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4'!$C$83:$C$116</c:f>
              <c:strCache/>
            </c:strRef>
          </c:cat>
          <c:val>
            <c:numRef>
              <c:f>'Figure 4'!$H$83:$H$116</c:f>
              <c:numCache/>
            </c:numRef>
          </c:val>
        </c:ser>
        <c:ser>
          <c:idx val="4"/>
          <c:order val="4"/>
          <c:tx>
            <c:strRef>
              <c:f>'Figure 4'!$I$82</c:f>
              <c:strCache>
                <c:ptCount val="1"/>
                <c:pt idx="0">
                  <c:v>Photographic activities</c:v>
                </c:pt>
              </c:strCache>
            </c:strRef>
          </c:tx>
          <c:spPr>
            <a:solidFill>
              <a:srgbClr val="388AE2"/>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4'!$C$83:$C$116</c:f>
              <c:strCache/>
            </c:strRef>
          </c:cat>
          <c:val>
            <c:numRef>
              <c:f>'Figure 4'!$I$83:$I$116</c:f>
              <c:numCache/>
            </c:numRef>
          </c:val>
        </c:ser>
        <c:ser>
          <c:idx val="7"/>
          <c:order val="5"/>
          <c:tx>
            <c:strRef>
              <c:f>'Figure 4'!$K$82</c:f>
              <c:strCache>
                <c:ptCount val="1"/>
                <c:pt idx="0">
                  <c:v>Printing, recoded media, musical instruments and jewellery</c:v>
                </c:pt>
              </c:strCache>
            </c:strRef>
          </c:tx>
          <c:spPr>
            <a:solidFill>
              <a:srgbClr val="AF155C"/>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4'!$C$83:$C$116</c:f>
              <c:strCache/>
            </c:strRef>
          </c:cat>
          <c:val>
            <c:numRef>
              <c:f>'Figure 4'!$K$83:$K$116</c:f>
              <c:numCache/>
            </c:numRef>
          </c:val>
        </c:ser>
        <c:ser>
          <c:idx val="5"/>
          <c:order val="6"/>
          <c:tx>
            <c:strRef>
              <c:f>'Figure 4'!$J$82</c:f>
              <c:strCache>
                <c:ptCount val="1"/>
                <c:pt idx="0">
                  <c:v>Translation and interpretation</c:v>
                </c:pt>
              </c:strCache>
            </c:strRef>
          </c:tx>
          <c:spPr>
            <a:solidFill>
              <a:srgbClr val="722E77"/>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4'!$C$83:$C$116</c:f>
              <c:strCache/>
            </c:strRef>
          </c:cat>
          <c:val>
            <c:numRef>
              <c:f>'Figure 4'!$J$83:$J$116</c:f>
              <c:numCache/>
            </c:numRef>
          </c:val>
        </c:ser>
        <c:ser>
          <c:idx val="6"/>
          <c:order val="7"/>
          <c:tx>
            <c:strRef>
              <c:f>'Figure 4'!$L$82</c:f>
              <c:strCache>
                <c:ptCount val="1"/>
                <c:pt idx="0">
                  <c:v>Retail sale of cultural goods in specialised stores (⁶)</c:v>
                </c:pt>
              </c:strCache>
            </c:strRef>
          </c:tx>
          <c:spPr>
            <a:solidFill>
              <a:srgbClr val="172964"/>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4'!$C$83:$C$116</c:f>
              <c:strCache/>
            </c:strRef>
          </c:cat>
          <c:val>
            <c:numRef>
              <c:f>'Figure 4'!$L$83:$L$116</c:f>
              <c:numCache/>
            </c:numRef>
          </c:val>
        </c:ser>
        <c:ser>
          <c:idx val="8"/>
          <c:order val="8"/>
          <c:tx>
            <c:strRef>
              <c:f>'Figure 4'!$M$82</c:f>
              <c:strCache>
                <c:ptCount val="1"/>
                <c:pt idx="0">
                  <c:v>Cultural education (⁶)</c:v>
                </c:pt>
              </c:strCache>
            </c:strRef>
          </c:tx>
          <c:spPr>
            <a:solidFill>
              <a:srgbClr val="6A5713"/>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4'!$C$83:$C$116</c:f>
              <c:strCache/>
            </c:strRef>
          </c:cat>
          <c:val>
            <c:numRef>
              <c:f>'Figure 4'!$M$83:$M$116</c:f>
              <c:numCache/>
            </c:numRef>
          </c:val>
        </c:ser>
        <c:ser>
          <c:idx val="9"/>
          <c:order val="9"/>
          <c:tx>
            <c:strRef>
              <c:f>'Figure 4'!$N$82</c:f>
              <c:strCache>
                <c:ptCount val="1"/>
                <c:pt idx="0">
                  <c:v>Publishing (books; newspapers; journals and periodicals; computer games) (⁵)</c:v>
                </c:pt>
              </c:strCache>
            </c:strRef>
          </c:tx>
          <c:spPr>
            <a:solidFill>
              <a:srgbClr val="3E1B76"/>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4'!$N$83:$N$116</c:f>
              <c:numCache/>
            </c:numRef>
          </c:val>
        </c:ser>
        <c:ser>
          <c:idx val="10"/>
          <c:order val="10"/>
          <c:tx>
            <c:strRef>
              <c:f>'Figure 4'!$O$82</c:f>
              <c:strCache>
                <c:ptCount val="1"/>
                <c:pt idx="0">
                  <c:v>Programming and broadcasting; news agency activities</c:v>
                </c:pt>
              </c:strCache>
            </c:strRef>
          </c:tx>
          <c:spPr>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165294"/>
              </a:solidFill>
              <a:ln w="12700">
                <a:solidFill>
                  <a:schemeClr val="bg1"/>
                </a:solidFill>
              </a:ln>
            </c:spPr>
          </c:dPt>
          <c:dPt>
            <c:idx val="1"/>
            <c:invertIfNegative val="0"/>
            <c:spPr>
              <a:ln w="12700">
                <a:solidFill>
                  <a:schemeClr val="bg1"/>
                </a:solidFill>
              </a:ln>
            </c:spPr>
          </c:dPt>
          <c:dPt>
            <c:idx val="2"/>
            <c:invertIfNegative val="0"/>
            <c:spPr>
              <a:ln w="12700">
                <a:solidFill>
                  <a:schemeClr val="bg1"/>
                </a:solidFill>
              </a:ln>
            </c:spPr>
          </c:dPt>
          <c:dPt>
            <c:idx val="3"/>
            <c:invertIfNegative val="0"/>
            <c:spPr>
              <a:ln w="12700">
                <a:solidFill>
                  <a:schemeClr val="bg1"/>
                </a:solidFill>
              </a:ln>
            </c:spPr>
          </c:dPt>
          <c:dPt>
            <c:idx val="4"/>
            <c:invertIfNegative val="0"/>
            <c:spPr>
              <a:ln w="12700">
                <a:solidFill>
                  <a:schemeClr val="bg1"/>
                </a:solidFill>
              </a:ln>
            </c:spPr>
          </c:dPt>
          <c:dPt>
            <c:idx val="5"/>
            <c:invertIfNegative val="0"/>
            <c:spPr>
              <a:ln w="12700">
                <a:solidFill>
                  <a:schemeClr val="bg1"/>
                </a:solidFill>
              </a:ln>
            </c:spPr>
          </c:dPt>
          <c:dPt>
            <c:idx val="6"/>
            <c:invertIfNegative val="0"/>
            <c:spPr>
              <a:ln w="12700">
                <a:solidFill>
                  <a:schemeClr val="bg1"/>
                </a:solidFill>
              </a:ln>
            </c:spPr>
          </c:dPt>
          <c:dPt>
            <c:idx val="7"/>
            <c:invertIfNegative val="0"/>
            <c:spPr>
              <a:ln w="12700">
                <a:solidFill>
                  <a:schemeClr val="bg1"/>
                </a:solidFill>
              </a:ln>
            </c:spPr>
          </c:dPt>
          <c:dPt>
            <c:idx val="8"/>
            <c:invertIfNegative val="0"/>
            <c:spPr>
              <a:ln w="12700">
                <a:solidFill>
                  <a:schemeClr val="bg1"/>
                </a:solidFill>
              </a:ln>
            </c:spPr>
          </c:dPt>
          <c:dPt>
            <c:idx val="9"/>
            <c:invertIfNegative val="0"/>
            <c:spPr>
              <a:ln w="12700">
                <a:solidFill>
                  <a:schemeClr val="bg1"/>
                </a:solidFill>
              </a:ln>
            </c:spPr>
          </c:dPt>
          <c:dPt>
            <c:idx val="10"/>
            <c:invertIfNegative val="0"/>
            <c:spPr>
              <a:ln w="12700">
                <a:solidFill>
                  <a:schemeClr val="bg1"/>
                </a:solidFill>
              </a:ln>
            </c:spPr>
          </c:dPt>
          <c:dPt>
            <c:idx val="11"/>
            <c:invertIfNegative val="0"/>
            <c:spPr>
              <a:ln w="12700">
                <a:solidFill>
                  <a:schemeClr val="bg1"/>
                </a:solidFill>
              </a:ln>
            </c:spPr>
          </c:dPt>
          <c:dPt>
            <c:idx val="12"/>
            <c:invertIfNegative val="0"/>
            <c:spPr>
              <a:ln w="12700">
                <a:solidFill>
                  <a:schemeClr val="bg1"/>
                </a:solidFill>
              </a:ln>
            </c:spPr>
          </c:dPt>
          <c:dPt>
            <c:idx val="13"/>
            <c:invertIfNegative val="0"/>
            <c:spPr>
              <a:ln w="12700">
                <a:solidFill>
                  <a:schemeClr val="bg1"/>
                </a:solidFill>
              </a:ln>
            </c:spPr>
          </c:dPt>
          <c:dPt>
            <c:idx val="14"/>
            <c:invertIfNegative val="0"/>
            <c:spPr>
              <a:ln w="12700">
                <a:solidFill>
                  <a:schemeClr val="bg1"/>
                </a:solidFill>
              </a:ln>
            </c:spPr>
          </c:dPt>
          <c:dPt>
            <c:idx val="15"/>
            <c:invertIfNegative val="0"/>
            <c:spPr>
              <a:ln w="12700">
                <a:solidFill>
                  <a:schemeClr val="bg1"/>
                </a:solidFill>
              </a:ln>
            </c:spPr>
          </c:dPt>
          <c:dPt>
            <c:idx val="16"/>
            <c:invertIfNegative val="0"/>
            <c:spPr>
              <a:ln w="12700">
                <a:solidFill>
                  <a:schemeClr val="bg1"/>
                </a:solidFill>
              </a:ln>
            </c:spPr>
          </c:dPt>
          <c:dPt>
            <c:idx val="17"/>
            <c:invertIfNegative val="0"/>
            <c:spPr>
              <a:ln w="12700">
                <a:solidFill>
                  <a:schemeClr val="bg1"/>
                </a:solidFill>
              </a:ln>
            </c:spPr>
          </c:dPt>
          <c:dPt>
            <c:idx val="18"/>
            <c:invertIfNegative val="0"/>
            <c:spPr>
              <a:ln w="12700">
                <a:solidFill>
                  <a:schemeClr val="bg1"/>
                </a:solidFill>
              </a:ln>
            </c:spPr>
          </c:dPt>
          <c:dPt>
            <c:idx val="19"/>
            <c:invertIfNegative val="0"/>
            <c:spPr>
              <a:ln w="12700">
                <a:solidFill>
                  <a:schemeClr val="bg1"/>
                </a:solidFill>
              </a:ln>
            </c:spPr>
          </c:dPt>
          <c:dPt>
            <c:idx val="20"/>
            <c:invertIfNegative val="0"/>
            <c:spPr>
              <a:ln w="12700">
                <a:solidFill>
                  <a:schemeClr val="bg1"/>
                </a:solidFill>
              </a:ln>
            </c:spPr>
          </c:dPt>
          <c:dPt>
            <c:idx val="21"/>
            <c:invertIfNegative val="0"/>
            <c:spPr>
              <a:ln w="12700">
                <a:solidFill>
                  <a:schemeClr val="bg1"/>
                </a:solidFill>
              </a:ln>
            </c:spPr>
          </c:dPt>
          <c:dPt>
            <c:idx val="22"/>
            <c:invertIfNegative val="0"/>
            <c:spPr>
              <a:ln w="12700">
                <a:solidFill>
                  <a:schemeClr val="bg1"/>
                </a:solidFill>
              </a:ln>
            </c:spPr>
          </c:dPt>
          <c:dPt>
            <c:idx val="23"/>
            <c:invertIfNegative val="0"/>
            <c:spPr>
              <a:ln w="12700">
                <a:solidFill>
                  <a:schemeClr val="bg1"/>
                </a:solidFill>
              </a:ln>
            </c:spPr>
          </c:dPt>
          <c:dPt>
            <c:idx val="24"/>
            <c:invertIfNegative val="0"/>
            <c:spPr>
              <a:ln w="12700">
                <a:solidFill>
                  <a:schemeClr val="bg1"/>
                </a:solidFill>
              </a:ln>
            </c:spPr>
          </c:dPt>
          <c:dPt>
            <c:idx val="25"/>
            <c:invertIfNegative val="0"/>
            <c:spPr>
              <a:ln w="12700">
                <a:solidFill>
                  <a:schemeClr val="bg1"/>
                </a:solidFill>
              </a:ln>
            </c:spPr>
          </c:dPt>
          <c:dPt>
            <c:idx val="26"/>
            <c:invertIfNegative val="0"/>
            <c:spPr>
              <a:ln w="12700">
                <a:solidFill>
                  <a:schemeClr val="bg1"/>
                </a:solidFill>
              </a:ln>
            </c:spPr>
          </c:dPt>
          <c:dPt>
            <c:idx val="27"/>
            <c:invertIfNegative val="0"/>
            <c:spPr>
              <a:ln w="12700">
                <a:solidFill>
                  <a:schemeClr val="bg1"/>
                </a:solidFill>
              </a:ln>
            </c:spPr>
          </c:dPt>
          <c:dPt>
            <c:idx val="28"/>
            <c:invertIfNegative val="0"/>
            <c:spPr>
              <a:ln w="12700">
                <a:solidFill>
                  <a:schemeClr val="bg1"/>
                </a:solidFill>
              </a:ln>
            </c:spPr>
          </c:dPt>
          <c:dPt>
            <c:idx val="29"/>
            <c:invertIfNegative val="0"/>
            <c:spPr>
              <a:ln w="12700">
                <a:solidFill>
                  <a:schemeClr val="bg1"/>
                </a:solidFill>
              </a:ln>
            </c:spPr>
          </c:dPt>
          <c:dPt>
            <c:idx val="30"/>
            <c:invertIfNegative val="0"/>
            <c:spPr>
              <a:ln w="12700">
                <a:solidFill>
                  <a:schemeClr val="bg1"/>
                </a:solidFill>
              </a:ln>
            </c:spPr>
          </c:dPt>
          <c:dPt>
            <c:idx val="31"/>
            <c:invertIfNegative val="0"/>
            <c:spPr>
              <a:ln w="12700">
                <a:solidFill>
                  <a:schemeClr val="bg1"/>
                </a:solidFill>
              </a:ln>
            </c:spPr>
          </c:dPt>
          <c:dPt>
            <c:idx val="32"/>
            <c:invertIfNegative val="0"/>
            <c:spPr>
              <a:ln w="12700">
                <a:solidFill>
                  <a:schemeClr val="bg1"/>
                </a:solidFill>
              </a:ln>
            </c:spPr>
          </c:dPt>
          <c:dPt>
            <c:idx val="33"/>
            <c:invertIfNegative val="0"/>
            <c:spPr>
              <a:ln w="12700">
                <a:solidFill>
                  <a:schemeClr val="bg1"/>
                </a:solidFill>
              </a:ln>
            </c:spPr>
          </c:dPt>
          <c:dLbls>
            <c:numFmt formatCode="General" sourceLinked="1"/>
            <c:showLegendKey val="0"/>
            <c:showVal val="0"/>
            <c:showBubbleSize val="0"/>
            <c:showCatName val="0"/>
            <c:showSerName val="0"/>
            <c:showPercent val="0"/>
          </c:dLbls>
          <c:val>
            <c:numRef>
              <c:f>'Figure 4'!$O$83:$O$116</c:f>
              <c:numCache/>
            </c:numRef>
          </c:val>
        </c:ser>
        <c:ser>
          <c:idx val="11"/>
          <c:order val="11"/>
          <c:tx>
            <c:strRef>
              <c:f>'Figure 4'!$P$82</c:f>
              <c:strCache>
                <c:ptCount val="1"/>
                <c:pt idx="0">
                  <c:v>Libraries, archives, museums and other cultural activities</c:v>
                </c:pt>
              </c:strCache>
            </c:strRef>
          </c:tx>
          <c:spPr>
            <a:solidFill>
              <a:srgbClr val="690D37"/>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4'!$P$83:$P$116</c:f>
              <c:numCache/>
            </c:numRef>
          </c:val>
        </c:ser>
        <c:ser>
          <c:idx val="12"/>
          <c:order val="12"/>
          <c:tx>
            <c:strRef>
              <c:f>'Figure 4'!$Q$82</c:f>
              <c:strCache>
                <c:ptCount val="1"/>
                <c:pt idx="0">
                  <c:v>Unspecified activities within the cultural sector</c:v>
                </c:pt>
              </c:strCache>
            </c:strRef>
          </c:tx>
          <c:spPr>
            <a:solidFill>
              <a:srgbClr val="BFBFBF"/>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FBFBF"/>
              </a:solidFill>
              <a:ln w="12700">
                <a:solidFill>
                  <a:schemeClr val="bg1"/>
                </a:solidFill>
              </a:ln>
            </c:spPr>
          </c:dPt>
          <c:dPt>
            <c:idx val="1"/>
            <c:invertIfNegative val="0"/>
            <c:spPr>
              <a:solidFill>
                <a:srgbClr val="BFBFBF"/>
              </a:solidFill>
              <a:ln w="12700">
                <a:solidFill>
                  <a:schemeClr val="bg1"/>
                </a:solidFill>
              </a:ln>
            </c:spPr>
          </c:dPt>
          <c:dPt>
            <c:idx val="2"/>
            <c:invertIfNegative val="0"/>
            <c:spPr>
              <a:solidFill>
                <a:srgbClr val="BFBFBF"/>
              </a:solidFill>
              <a:ln w="12700">
                <a:solidFill>
                  <a:schemeClr val="bg1"/>
                </a:solidFill>
              </a:ln>
            </c:spPr>
          </c:dPt>
          <c:dPt>
            <c:idx val="3"/>
            <c:invertIfNegative val="0"/>
            <c:spPr>
              <a:solidFill>
                <a:srgbClr val="BFBFBF"/>
              </a:solidFill>
              <a:ln w="12700">
                <a:solidFill>
                  <a:schemeClr val="bg1"/>
                </a:solidFill>
              </a:ln>
            </c:spPr>
          </c:dPt>
          <c:dPt>
            <c:idx val="4"/>
            <c:invertIfNegative val="0"/>
            <c:spPr>
              <a:solidFill>
                <a:srgbClr val="BFBFBF"/>
              </a:solidFill>
              <a:ln w="12700">
                <a:solidFill>
                  <a:schemeClr val="bg1"/>
                </a:solidFill>
              </a:ln>
            </c:spPr>
          </c:dPt>
          <c:dPt>
            <c:idx val="5"/>
            <c:invertIfNegative val="0"/>
            <c:spPr>
              <a:solidFill>
                <a:srgbClr val="BFBFBF"/>
              </a:solidFill>
              <a:ln w="12700">
                <a:solidFill>
                  <a:schemeClr val="bg1"/>
                </a:solidFill>
              </a:ln>
            </c:spPr>
          </c:dPt>
          <c:dPt>
            <c:idx val="6"/>
            <c:invertIfNegative val="0"/>
            <c:spPr>
              <a:solidFill>
                <a:srgbClr val="BFBFBF"/>
              </a:solidFill>
              <a:ln w="12700">
                <a:solidFill>
                  <a:schemeClr val="bg1"/>
                </a:solidFill>
              </a:ln>
            </c:spPr>
          </c:dPt>
          <c:dPt>
            <c:idx val="7"/>
            <c:invertIfNegative val="0"/>
            <c:spPr>
              <a:solidFill>
                <a:srgbClr val="BFBFBF"/>
              </a:solidFill>
              <a:ln w="12700">
                <a:solidFill>
                  <a:schemeClr val="bg1"/>
                </a:solidFill>
              </a:ln>
            </c:spPr>
          </c:dPt>
          <c:dPt>
            <c:idx val="8"/>
            <c:invertIfNegative val="0"/>
            <c:spPr>
              <a:solidFill>
                <a:srgbClr val="BFBFBF"/>
              </a:solidFill>
              <a:ln w="12700">
                <a:solidFill>
                  <a:schemeClr val="bg1"/>
                </a:solidFill>
              </a:ln>
            </c:spPr>
          </c:dPt>
          <c:dPt>
            <c:idx val="9"/>
            <c:invertIfNegative val="0"/>
            <c:spPr>
              <a:solidFill>
                <a:srgbClr val="BFBFBF"/>
              </a:solidFill>
              <a:ln w="12700">
                <a:solidFill>
                  <a:schemeClr val="bg1"/>
                </a:solidFill>
              </a:ln>
            </c:spPr>
          </c:dPt>
          <c:dPt>
            <c:idx val="10"/>
            <c:invertIfNegative val="0"/>
            <c:spPr>
              <a:solidFill>
                <a:srgbClr val="BFBFBF"/>
              </a:solidFill>
              <a:ln w="12700">
                <a:solidFill>
                  <a:schemeClr val="bg1"/>
                </a:solidFill>
              </a:ln>
            </c:spPr>
          </c:dPt>
          <c:dPt>
            <c:idx val="11"/>
            <c:invertIfNegative val="0"/>
            <c:spPr>
              <a:solidFill>
                <a:srgbClr val="BFBFBF"/>
              </a:solidFill>
              <a:ln w="12700">
                <a:solidFill>
                  <a:schemeClr val="bg1"/>
                </a:solidFill>
              </a:ln>
            </c:spPr>
          </c:dPt>
          <c:dPt>
            <c:idx val="12"/>
            <c:invertIfNegative val="0"/>
            <c:spPr>
              <a:solidFill>
                <a:srgbClr val="BFBFBF"/>
              </a:solidFill>
              <a:ln w="12700">
                <a:solidFill>
                  <a:schemeClr val="bg1"/>
                </a:solidFill>
              </a:ln>
            </c:spPr>
          </c:dPt>
          <c:dPt>
            <c:idx val="13"/>
            <c:invertIfNegative val="0"/>
            <c:spPr>
              <a:solidFill>
                <a:srgbClr val="BFBFBF"/>
              </a:solidFill>
              <a:ln w="12700">
                <a:solidFill>
                  <a:schemeClr val="bg1"/>
                </a:solidFill>
              </a:ln>
            </c:spPr>
          </c:dPt>
          <c:dPt>
            <c:idx val="14"/>
            <c:invertIfNegative val="0"/>
            <c:spPr>
              <a:solidFill>
                <a:srgbClr val="BFBFBF"/>
              </a:solidFill>
              <a:ln w="12700">
                <a:solidFill>
                  <a:schemeClr val="bg1"/>
                </a:solidFill>
              </a:ln>
            </c:spPr>
          </c:dPt>
          <c:dPt>
            <c:idx val="15"/>
            <c:invertIfNegative val="0"/>
            <c:spPr>
              <a:solidFill>
                <a:srgbClr val="BFBFBF"/>
              </a:solidFill>
              <a:ln w="12700">
                <a:solidFill>
                  <a:schemeClr val="bg1"/>
                </a:solidFill>
              </a:ln>
            </c:spPr>
          </c:dPt>
          <c:dPt>
            <c:idx val="16"/>
            <c:invertIfNegative val="0"/>
            <c:spPr>
              <a:solidFill>
                <a:srgbClr val="BFBFBF"/>
              </a:solidFill>
              <a:ln w="12700">
                <a:solidFill>
                  <a:schemeClr val="bg1"/>
                </a:solidFill>
              </a:ln>
            </c:spPr>
          </c:dPt>
          <c:dPt>
            <c:idx val="17"/>
            <c:invertIfNegative val="0"/>
            <c:spPr>
              <a:solidFill>
                <a:srgbClr val="BFBFBF"/>
              </a:solidFill>
              <a:ln w="12700">
                <a:solidFill>
                  <a:schemeClr val="bg1"/>
                </a:solidFill>
              </a:ln>
            </c:spPr>
          </c:dPt>
          <c:dPt>
            <c:idx val="18"/>
            <c:invertIfNegative val="0"/>
            <c:spPr>
              <a:solidFill>
                <a:srgbClr val="BFBFBF"/>
              </a:solidFill>
              <a:ln w="12700">
                <a:solidFill>
                  <a:schemeClr val="bg1"/>
                </a:solidFill>
              </a:ln>
            </c:spPr>
          </c:dPt>
          <c:dPt>
            <c:idx val="19"/>
            <c:invertIfNegative val="0"/>
            <c:spPr>
              <a:solidFill>
                <a:srgbClr val="BFBFBF"/>
              </a:solidFill>
              <a:ln w="12700">
                <a:solidFill>
                  <a:schemeClr val="bg1"/>
                </a:solidFill>
              </a:ln>
            </c:spPr>
          </c:dPt>
          <c:dPt>
            <c:idx val="20"/>
            <c:invertIfNegative val="0"/>
            <c:spPr>
              <a:solidFill>
                <a:srgbClr val="BFBFBF"/>
              </a:solidFill>
              <a:ln w="12700">
                <a:solidFill>
                  <a:schemeClr val="bg1"/>
                </a:solidFill>
              </a:ln>
            </c:spPr>
          </c:dPt>
          <c:dPt>
            <c:idx val="21"/>
            <c:invertIfNegative val="0"/>
            <c:spPr>
              <a:solidFill>
                <a:srgbClr val="BFBFBF"/>
              </a:solidFill>
              <a:ln w="12700">
                <a:solidFill>
                  <a:schemeClr val="bg1"/>
                </a:solidFill>
              </a:ln>
            </c:spPr>
          </c:dPt>
          <c:dPt>
            <c:idx val="22"/>
            <c:invertIfNegative val="0"/>
            <c:spPr>
              <a:solidFill>
                <a:srgbClr val="BFBFBF"/>
              </a:solidFill>
              <a:ln w="12700">
                <a:solidFill>
                  <a:schemeClr val="bg1"/>
                </a:solidFill>
              </a:ln>
            </c:spPr>
          </c:dPt>
          <c:dPt>
            <c:idx val="23"/>
            <c:invertIfNegative val="0"/>
            <c:spPr>
              <a:solidFill>
                <a:srgbClr val="BFBFBF"/>
              </a:solidFill>
              <a:ln w="12700">
                <a:solidFill>
                  <a:schemeClr val="bg1"/>
                </a:solidFill>
              </a:ln>
            </c:spPr>
          </c:dPt>
          <c:dPt>
            <c:idx val="24"/>
            <c:invertIfNegative val="0"/>
            <c:spPr>
              <a:solidFill>
                <a:srgbClr val="BFBFBF"/>
              </a:solidFill>
              <a:ln w="12700">
                <a:solidFill>
                  <a:schemeClr val="bg1"/>
                </a:solidFill>
              </a:ln>
            </c:spPr>
          </c:dPt>
          <c:dPt>
            <c:idx val="25"/>
            <c:invertIfNegative val="0"/>
            <c:spPr>
              <a:solidFill>
                <a:srgbClr val="BFBFBF"/>
              </a:solidFill>
              <a:ln w="12700">
                <a:solidFill>
                  <a:schemeClr val="bg1"/>
                </a:solidFill>
              </a:ln>
            </c:spPr>
          </c:dPt>
          <c:dPt>
            <c:idx val="26"/>
            <c:invertIfNegative val="0"/>
            <c:spPr>
              <a:solidFill>
                <a:srgbClr val="BFBFBF"/>
              </a:solidFill>
              <a:ln w="12700">
                <a:solidFill>
                  <a:schemeClr val="bg1"/>
                </a:solidFill>
              </a:ln>
            </c:spPr>
          </c:dPt>
          <c:dPt>
            <c:idx val="27"/>
            <c:invertIfNegative val="0"/>
            <c:spPr>
              <a:solidFill>
                <a:srgbClr val="BFBFBF"/>
              </a:solidFill>
              <a:ln w="12700">
                <a:solidFill>
                  <a:schemeClr val="bg1"/>
                </a:solidFill>
              </a:ln>
            </c:spPr>
          </c:dPt>
          <c:dPt>
            <c:idx val="28"/>
            <c:invertIfNegative val="0"/>
            <c:spPr>
              <a:solidFill>
                <a:srgbClr val="BFBFBF"/>
              </a:solidFill>
              <a:ln w="12700">
                <a:solidFill>
                  <a:schemeClr val="bg1"/>
                </a:solidFill>
              </a:ln>
            </c:spPr>
          </c:dPt>
          <c:dPt>
            <c:idx val="29"/>
            <c:invertIfNegative val="0"/>
            <c:spPr>
              <a:solidFill>
                <a:srgbClr val="BFBFBF"/>
              </a:solidFill>
              <a:ln w="12700">
                <a:solidFill>
                  <a:schemeClr val="bg1"/>
                </a:solidFill>
              </a:ln>
            </c:spPr>
          </c:dPt>
          <c:dPt>
            <c:idx val="30"/>
            <c:invertIfNegative val="0"/>
            <c:spPr>
              <a:solidFill>
                <a:srgbClr val="BFBFBF"/>
              </a:solidFill>
              <a:ln w="12700">
                <a:solidFill>
                  <a:schemeClr val="bg1"/>
                </a:solidFill>
              </a:ln>
            </c:spPr>
          </c:dPt>
          <c:dPt>
            <c:idx val="31"/>
            <c:invertIfNegative val="0"/>
            <c:spPr>
              <a:solidFill>
                <a:srgbClr val="BFBFBF"/>
              </a:solidFill>
              <a:ln w="12700">
                <a:solidFill>
                  <a:schemeClr val="bg1"/>
                </a:solidFill>
              </a:ln>
            </c:spPr>
          </c:dPt>
          <c:dPt>
            <c:idx val="32"/>
            <c:invertIfNegative val="0"/>
            <c:spPr>
              <a:solidFill>
                <a:srgbClr val="BFBFBF"/>
              </a:solidFill>
              <a:ln w="12700">
                <a:solidFill>
                  <a:schemeClr val="bg1"/>
                </a:solidFill>
              </a:ln>
            </c:spPr>
          </c:dPt>
          <c:dPt>
            <c:idx val="33"/>
            <c:invertIfNegative val="0"/>
            <c:spPr>
              <a:solidFill>
                <a:srgbClr val="BFBFBF"/>
              </a:solidFill>
              <a:ln w="12700">
                <a:solidFill>
                  <a:schemeClr val="bg1"/>
                </a:solidFill>
              </a:ln>
            </c:spPr>
          </c:dPt>
          <c:dLbls>
            <c:numFmt formatCode="General" sourceLinked="1"/>
            <c:showLegendKey val="0"/>
            <c:showVal val="0"/>
            <c:showBubbleSize val="0"/>
            <c:showCatName val="0"/>
            <c:showSerName val="0"/>
            <c:showPercent val="0"/>
          </c:dLbls>
          <c:val>
            <c:numRef>
              <c:f>'Figure 4'!$Q$83:$Q$116</c:f>
              <c:numCache/>
            </c:numRef>
          </c:val>
        </c:ser>
        <c:overlap val="100"/>
        <c:gapWidth val="100"/>
        <c:axId val="14250019"/>
        <c:axId val="61141308"/>
      </c:barChart>
      <c:catAx>
        <c:axId val="14250019"/>
        <c:scaling>
          <c:orientation val="minMax"/>
        </c:scaling>
        <c:axPos val="b"/>
        <c:delete val="0"/>
        <c:numFmt formatCode="General" sourceLinked="0"/>
        <c:majorTickMark val="out"/>
        <c:minorTickMark val="none"/>
        <c:tickLblPos val="low"/>
        <c:txPr>
          <a:bodyPr vert="horz" rot="-3600000"/>
          <a:lstStyle/>
          <a:p>
            <a:pPr>
              <a:defRPr lang="en-US" cap="none" sz="1200" u="none" baseline="0">
                <a:solidFill>
                  <a:srgbClr val="000000"/>
                </a:solidFill>
                <a:latin typeface="Arial"/>
                <a:ea typeface="Arial"/>
                <a:cs typeface="Arial"/>
              </a:defRPr>
            </a:pPr>
          </a:p>
        </c:txPr>
        <c:crossAx val="61141308"/>
        <c:crosses val="autoZero"/>
        <c:auto val="1"/>
        <c:lblOffset val="100"/>
        <c:noMultiLvlLbl val="0"/>
      </c:catAx>
      <c:valAx>
        <c:axId val="61141308"/>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txPr>
          <a:bodyPr/>
          <a:lstStyle/>
          <a:p>
            <a:pPr>
              <a:defRPr lang="en-US" cap="none" sz="1000" u="none" baseline="0">
                <a:latin typeface="Arial"/>
                <a:ea typeface="Arial"/>
                <a:cs typeface="Arial"/>
              </a:defRPr>
            </a:pPr>
          </a:p>
        </c:txPr>
        <c:crossAx val="14250019"/>
        <c:crosses val="autoZero"/>
        <c:crossBetween val="between"/>
        <c:dispUnits/>
      </c:valAx>
    </c:plotArea>
    <c:legend>
      <c:legendPos val="b"/>
      <c:layout>
        <c:manualLayout>
          <c:xMode val="edge"/>
          <c:yMode val="edge"/>
          <c:x val="0"/>
          <c:y val="0.60825"/>
          <c:w val="0.99775"/>
          <c:h val="0.134"/>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Value added </a:t>
            </a:r>
            <a:r>
              <a:rPr lang="en-US" cap="none" sz="1800" b="1" u="none" baseline="0">
                <a:solidFill>
                  <a:srgbClr val="000000"/>
                </a:solidFill>
                <a:latin typeface="Arial"/>
                <a:ea typeface="Arial"/>
                <a:cs typeface="Arial"/>
              </a:rPr>
              <a:t>of </a:t>
            </a:r>
            <a:r>
              <a:rPr lang="en-US" cap="none" sz="1800" b="1" u="none" baseline="0">
                <a:solidFill>
                  <a:srgbClr val="000000"/>
                </a:solidFill>
                <a:latin typeface="Arial"/>
                <a:ea typeface="Arial"/>
                <a:cs typeface="Arial"/>
              </a:rPr>
              <a:t>the cultural sector, by broad heading, 2021</a:t>
            </a:r>
            <a:r>
              <a:rPr lang="en-US" cap="none" sz="1600" b="0" u="none" baseline="0">
                <a:solidFill>
                  <a:srgbClr val="000000"/>
                </a:solidFill>
                <a:latin typeface="Arial"/>
                <a:ea typeface="Arial"/>
                <a:cs typeface="Arial"/>
              </a:rPr>
              <a:t>
(%)</a:t>
            </a:r>
          </a:p>
        </c:rich>
      </c:tx>
      <c:layout>
        <c:manualLayout>
          <c:xMode val="edge"/>
          <c:yMode val="edge"/>
          <c:x val="0.0005"/>
          <c:y val="0.00075"/>
        </c:manualLayout>
      </c:layout>
      <c:overlay val="0"/>
      <c:spPr>
        <a:noFill/>
        <a:ln>
          <a:noFill/>
        </a:ln>
      </c:spPr>
    </c:title>
    <c:plotArea>
      <c:layout>
        <c:manualLayout>
          <c:layoutTarget val="inner"/>
          <c:xMode val="edge"/>
          <c:yMode val="edge"/>
          <c:x val="0.02825"/>
          <c:y val="0.06925"/>
          <c:w val="0.9595"/>
          <c:h val="0.41725"/>
        </c:manualLayout>
      </c:layout>
      <c:barChart>
        <c:barDir val="col"/>
        <c:grouping val="stacked"/>
        <c:varyColors val="0"/>
        <c:ser>
          <c:idx val="0"/>
          <c:order val="0"/>
          <c:tx>
            <c:strRef>
              <c:f>'Figure 5'!$G$87</c:f>
              <c:strCache>
                <c:ptCount val="1"/>
                <c:pt idx="0">
                  <c:v>Printing, recoded media, musical instruments and jewellery (⁵)</c:v>
                </c:pt>
              </c:strCache>
            </c:strRef>
          </c:tx>
          <c:spPr>
            <a:solidFill>
              <a:srgbClr val="AF155C"/>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5'!$G$88:$G$120</c:f>
              <c:numCache/>
            </c:numRef>
          </c:val>
        </c:ser>
        <c:ser>
          <c:idx val="1"/>
          <c:order val="1"/>
          <c:tx>
            <c:strRef>
              <c:f>'Figure 5'!$E$87</c:f>
              <c:strCache>
                <c:ptCount val="1"/>
                <c:pt idx="0">
                  <c:v>Publishing (books; newspapers; journals and periodicals; computer games) (⁴)</c:v>
                </c:pt>
              </c:strCache>
            </c:strRef>
          </c:tx>
          <c:spPr>
            <a:solidFill>
              <a:srgbClr val="3E1B76"/>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5'!$E$88:$E$120</c:f>
              <c:numCache/>
            </c:numRef>
          </c:val>
        </c:ser>
        <c:ser>
          <c:idx val="2"/>
          <c:order val="2"/>
          <c:tx>
            <c:strRef>
              <c:f>'Figure 5'!$F$87</c:f>
              <c:strCache>
                <c:ptCount val="1"/>
                <c:pt idx="0">
                  <c:v>Architectural activities</c:v>
                </c:pt>
              </c:strCache>
            </c:strRef>
          </c:tx>
          <c:spPr>
            <a:solidFill>
              <a:srgbClr val="2644A7"/>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5'!$F$88:$F$120</c:f>
              <c:numCache/>
            </c:numRef>
          </c:val>
        </c:ser>
        <c:ser>
          <c:idx val="3"/>
          <c:order val="3"/>
          <c:tx>
            <c:strRef>
              <c:f>'Figure 5'!$N$87</c:f>
              <c:strCache>
                <c:ptCount val="1"/>
                <c:pt idx="0">
                  <c:v>Motion picture and television, music; renting of video tapes and discs</c:v>
                </c:pt>
              </c:strCache>
            </c:strRef>
          </c:tx>
          <c:spPr>
            <a:solidFill>
              <a:srgbClr val="672DC4"/>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5'!$N$88:$N$120</c:f>
              <c:numCache/>
            </c:numRef>
          </c:val>
        </c:ser>
        <c:ser>
          <c:idx val="4"/>
          <c:order val="4"/>
          <c:tx>
            <c:strRef>
              <c:f>'Figure 5'!$H$87</c:f>
              <c:strCache>
                <c:ptCount val="1"/>
                <c:pt idx="0">
                  <c:v>Programming and broadcasting; news agency activities</c:v>
                </c:pt>
              </c:strCache>
            </c:strRef>
          </c:tx>
          <c:spPr>
            <a:solidFill>
              <a:srgbClr val="165294"/>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5'!$H$88:$H$120</c:f>
              <c:numCache/>
            </c:numRef>
          </c:val>
        </c:ser>
        <c:ser>
          <c:idx val="5"/>
          <c:order val="5"/>
          <c:tx>
            <c:strRef>
              <c:f>'Figure 5'!$I$87</c:f>
              <c:strCache>
                <c:ptCount val="1"/>
                <c:pt idx="0">
                  <c:v>Creative, arts and entertainment activities</c:v>
                </c:pt>
              </c:strCache>
            </c:strRef>
          </c:tx>
          <c:spPr>
            <a:solidFill>
              <a:srgbClr val="B656BD"/>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5'!$I$88:$I$120</c:f>
              <c:numCache/>
            </c:numRef>
          </c:val>
        </c:ser>
        <c:ser>
          <c:idx val="6"/>
          <c:order val="6"/>
          <c:tx>
            <c:strRef>
              <c:f>'Figure 5'!$J$87</c:f>
              <c:strCache>
                <c:ptCount val="1"/>
                <c:pt idx="0">
                  <c:v>Specialised design activities</c:v>
                </c:pt>
              </c:strCache>
            </c:strRef>
          </c:tx>
          <c:spPr>
            <a:solidFill>
              <a:srgbClr val="B09120"/>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5'!$J$88:$J$120</c:f>
              <c:numCache/>
            </c:numRef>
          </c:val>
        </c:ser>
        <c:ser>
          <c:idx val="7"/>
          <c:order val="7"/>
          <c:tx>
            <c:strRef>
              <c:f>'Figure 5'!$K$87</c:f>
              <c:strCache>
                <c:ptCount val="1"/>
                <c:pt idx="0">
                  <c:v>Retail sale of cultural goods in specialised stores</c:v>
                </c:pt>
              </c:strCache>
            </c:strRef>
          </c:tx>
          <c:spPr>
            <a:solidFill>
              <a:srgbClr val="172964"/>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5'!$K$88:$K$120</c:f>
              <c:numCache/>
            </c:numRef>
          </c:val>
        </c:ser>
        <c:ser>
          <c:idx val="8"/>
          <c:order val="8"/>
          <c:tx>
            <c:strRef>
              <c:f>'Figure 5'!$M$87</c:f>
              <c:strCache>
                <c:ptCount val="1"/>
                <c:pt idx="0">
                  <c:v>Translation and interpretation</c:v>
                </c:pt>
              </c:strCache>
            </c:strRef>
          </c:tx>
          <c:spPr>
            <a:solidFill>
              <a:srgbClr val="722E77"/>
            </a:solidFill>
            <a:ln>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722E77"/>
              </a:solidFill>
              <a:ln>
                <a:solidFill>
                  <a:schemeClr val="bg1"/>
                </a:solidFill>
              </a:ln>
            </c:spPr>
          </c:dPt>
          <c:dPt>
            <c:idx val="1"/>
            <c:invertIfNegative val="0"/>
            <c:spPr>
              <a:solidFill>
                <a:srgbClr val="722E77"/>
              </a:solidFill>
              <a:ln>
                <a:solidFill>
                  <a:schemeClr val="bg1"/>
                </a:solidFill>
              </a:ln>
            </c:spPr>
          </c:dPt>
          <c:dPt>
            <c:idx val="2"/>
            <c:invertIfNegative val="0"/>
            <c:spPr>
              <a:solidFill>
                <a:srgbClr val="722E77"/>
              </a:solidFill>
              <a:ln>
                <a:solidFill>
                  <a:schemeClr val="bg1"/>
                </a:solidFill>
              </a:ln>
            </c:spPr>
          </c:dPt>
          <c:dPt>
            <c:idx val="3"/>
            <c:invertIfNegative val="0"/>
            <c:spPr>
              <a:solidFill>
                <a:srgbClr val="722E77"/>
              </a:solidFill>
              <a:ln>
                <a:solidFill>
                  <a:schemeClr val="bg1"/>
                </a:solidFill>
              </a:ln>
            </c:spPr>
          </c:dPt>
          <c:dPt>
            <c:idx val="4"/>
            <c:invertIfNegative val="0"/>
            <c:spPr>
              <a:solidFill>
                <a:srgbClr val="722E77"/>
              </a:solidFill>
              <a:ln>
                <a:solidFill>
                  <a:schemeClr val="bg1"/>
                </a:solidFill>
              </a:ln>
            </c:spPr>
          </c:dPt>
          <c:dPt>
            <c:idx val="5"/>
            <c:invertIfNegative val="0"/>
            <c:spPr>
              <a:solidFill>
                <a:srgbClr val="722E77"/>
              </a:solidFill>
              <a:ln>
                <a:solidFill>
                  <a:schemeClr val="bg1"/>
                </a:solidFill>
              </a:ln>
            </c:spPr>
          </c:dPt>
          <c:dPt>
            <c:idx val="6"/>
            <c:invertIfNegative val="0"/>
            <c:spPr>
              <a:solidFill>
                <a:srgbClr val="722E77"/>
              </a:solidFill>
              <a:ln>
                <a:solidFill>
                  <a:schemeClr val="bg1"/>
                </a:solidFill>
              </a:ln>
            </c:spPr>
          </c:dPt>
          <c:dPt>
            <c:idx val="7"/>
            <c:invertIfNegative val="0"/>
            <c:spPr>
              <a:solidFill>
                <a:srgbClr val="722E77"/>
              </a:solidFill>
              <a:ln>
                <a:solidFill>
                  <a:schemeClr val="bg1"/>
                </a:solidFill>
              </a:ln>
            </c:spPr>
          </c:dPt>
          <c:dPt>
            <c:idx val="8"/>
            <c:invertIfNegative val="0"/>
            <c:spPr>
              <a:solidFill>
                <a:srgbClr val="722E77"/>
              </a:solidFill>
              <a:ln>
                <a:solidFill>
                  <a:schemeClr val="bg1"/>
                </a:solidFill>
              </a:ln>
            </c:spPr>
          </c:dPt>
          <c:dPt>
            <c:idx val="9"/>
            <c:invertIfNegative val="0"/>
            <c:spPr>
              <a:solidFill>
                <a:srgbClr val="722E77"/>
              </a:solidFill>
              <a:ln w="12700">
                <a:solidFill>
                  <a:schemeClr val="bg1"/>
                </a:solidFill>
              </a:ln>
            </c:spPr>
          </c:dPt>
          <c:dPt>
            <c:idx val="10"/>
            <c:invertIfNegative val="0"/>
            <c:spPr>
              <a:solidFill>
                <a:srgbClr val="722E77"/>
              </a:solidFill>
              <a:ln>
                <a:solidFill>
                  <a:schemeClr val="bg1"/>
                </a:solidFill>
              </a:ln>
            </c:spPr>
          </c:dPt>
          <c:dPt>
            <c:idx val="11"/>
            <c:invertIfNegative val="0"/>
            <c:spPr>
              <a:solidFill>
                <a:srgbClr val="722E77"/>
              </a:solidFill>
              <a:ln>
                <a:solidFill>
                  <a:schemeClr val="bg1"/>
                </a:solidFill>
              </a:ln>
            </c:spPr>
          </c:dPt>
          <c:dPt>
            <c:idx val="12"/>
            <c:invertIfNegative val="0"/>
            <c:spPr>
              <a:solidFill>
                <a:srgbClr val="722E77"/>
              </a:solidFill>
              <a:ln>
                <a:solidFill>
                  <a:schemeClr val="bg1"/>
                </a:solidFill>
              </a:ln>
            </c:spPr>
          </c:dPt>
          <c:dPt>
            <c:idx val="13"/>
            <c:invertIfNegative val="0"/>
            <c:spPr>
              <a:solidFill>
                <a:srgbClr val="722E77"/>
              </a:solidFill>
              <a:ln>
                <a:solidFill>
                  <a:schemeClr val="bg1"/>
                </a:solidFill>
              </a:ln>
            </c:spPr>
          </c:dPt>
          <c:dPt>
            <c:idx val="14"/>
            <c:invertIfNegative val="0"/>
            <c:spPr>
              <a:solidFill>
                <a:srgbClr val="722E77"/>
              </a:solidFill>
              <a:ln>
                <a:solidFill>
                  <a:schemeClr val="bg1"/>
                </a:solidFill>
              </a:ln>
            </c:spPr>
          </c:dPt>
          <c:dPt>
            <c:idx val="15"/>
            <c:invertIfNegative val="0"/>
            <c:spPr>
              <a:solidFill>
                <a:srgbClr val="722E77"/>
              </a:solidFill>
              <a:ln>
                <a:solidFill>
                  <a:schemeClr val="bg1"/>
                </a:solidFill>
              </a:ln>
            </c:spPr>
          </c:dPt>
          <c:dPt>
            <c:idx val="16"/>
            <c:invertIfNegative val="0"/>
            <c:spPr>
              <a:solidFill>
                <a:srgbClr val="722E77"/>
              </a:solidFill>
              <a:ln>
                <a:solidFill>
                  <a:schemeClr val="bg1"/>
                </a:solidFill>
              </a:ln>
            </c:spPr>
          </c:dPt>
          <c:dPt>
            <c:idx val="17"/>
            <c:invertIfNegative val="0"/>
            <c:spPr>
              <a:solidFill>
                <a:srgbClr val="722E77"/>
              </a:solidFill>
              <a:ln>
                <a:solidFill>
                  <a:schemeClr val="bg1"/>
                </a:solidFill>
              </a:ln>
            </c:spPr>
          </c:dPt>
          <c:dPt>
            <c:idx val="18"/>
            <c:invertIfNegative val="0"/>
            <c:spPr>
              <a:solidFill>
                <a:srgbClr val="722E77"/>
              </a:solidFill>
              <a:ln>
                <a:solidFill>
                  <a:schemeClr val="bg1"/>
                </a:solidFill>
              </a:ln>
            </c:spPr>
          </c:dPt>
          <c:dPt>
            <c:idx val="19"/>
            <c:invertIfNegative val="0"/>
            <c:spPr>
              <a:solidFill>
                <a:srgbClr val="722E77"/>
              </a:solidFill>
              <a:ln>
                <a:solidFill>
                  <a:schemeClr val="bg1"/>
                </a:solidFill>
              </a:ln>
            </c:spPr>
          </c:dPt>
          <c:dPt>
            <c:idx val="20"/>
            <c:invertIfNegative val="0"/>
            <c:spPr>
              <a:solidFill>
                <a:srgbClr val="722E77"/>
              </a:solidFill>
              <a:ln>
                <a:solidFill>
                  <a:schemeClr val="bg1"/>
                </a:solidFill>
              </a:ln>
            </c:spPr>
          </c:dPt>
          <c:dPt>
            <c:idx val="21"/>
            <c:invertIfNegative val="0"/>
            <c:spPr>
              <a:solidFill>
                <a:srgbClr val="722E77"/>
              </a:solidFill>
              <a:ln>
                <a:solidFill>
                  <a:schemeClr val="bg1"/>
                </a:solidFill>
              </a:ln>
            </c:spPr>
          </c:dPt>
          <c:dPt>
            <c:idx val="22"/>
            <c:invertIfNegative val="0"/>
            <c:spPr>
              <a:solidFill>
                <a:srgbClr val="722E77"/>
              </a:solidFill>
              <a:ln>
                <a:solidFill>
                  <a:schemeClr val="bg1"/>
                </a:solidFill>
              </a:ln>
            </c:spPr>
          </c:dPt>
          <c:dPt>
            <c:idx val="23"/>
            <c:invertIfNegative val="0"/>
            <c:spPr>
              <a:solidFill>
                <a:srgbClr val="722E77"/>
              </a:solidFill>
              <a:ln>
                <a:solidFill>
                  <a:schemeClr val="bg1"/>
                </a:solidFill>
              </a:ln>
            </c:spPr>
          </c:dPt>
          <c:dPt>
            <c:idx val="24"/>
            <c:invertIfNegative val="0"/>
            <c:spPr>
              <a:solidFill>
                <a:srgbClr val="722E77"/>
              </a:solidFill>
              <a:ln>
                <a:solidFill>
                  <a:schemeClr val="bg1"/>
                </a:solidFill>
              </a:ln>
            </c:spPr>
          </c:dPt>
          <c:dPt>
            <c:idx val="25"/>
            <c:invertIfNegative val="0"/>
            <c:spPr>
              <a:solidFill>
                <a:srgbClr val="722E77"/>
              </a:solidFill>
              <a:ln>
                <a:solidFill>
                  <a:schemeClr val="bg1"/>
                </a:solidFill>
              </a:ln>
            </c:spPr>
          </c:dPt>
          <c:dPt>
            <c:idx val="26"/>
            <c:invertIfNegative val="0"/>
            <c:spPr>
              <a:solidFill>
                <a:srgbClr val="722E77"/>
              </a:solidFill>
              <a:ln>
                <a:solidFill>
                  <a:schemeClr val="bg1"/>
                </a:solidFill>
              </a:ln>
            </c:spPr>
          </c:dPt>
          <c:dPt>
            <c:idx val="27"/>
            <c:invertIfNegative val="0"/>
            <c:spPr>
              <a:solidFill>
                <a:srgbClr val="722E77"/>
              </a:solidFill>
              <a:ln>
                <a:solidFill>
                  <a:schemeClr val="bg1"/>
                </a:solidFill>
              </a:ln>
            </c:spPr>
          </c:dPt>
          <c:dPt>
            <c:idx val="28"/>
            <c:invertIfNegative val="0"/>
            <c:spPr>
              <a:solidFill>
                <a:srgbClr val="722E77"/>
              </a:solidFill>
              <a:ln>
                <a:solidFill>
                  <a:schemeClr val="bg1"/>
                </a:solidFill>
              </a:ln>
            </c:spPr>
          </c:dPt>
          <c:dPt>
            <c:idx val="29"/>
            <c:invertIfNegative val="0"/>
            <c:spPr>
              <a:solidFill>
                <a:srgbClr val="722E77"/>
              </a:solidFill>
              <a:ln>
                <a:solidFill>
                  <a:schemeClr val="bg1"/>
                </a:solidFill>
              </a:ln>
            </c:spPr>
          </c:dPt>
          <c:dPt>
            <c:idx val="30"/>
            <c:invertIfNegative val="0"/>
            <c:spPr>
              <a:solidFill>
                <a:srgbClr val="722E77"/>
              </a:solidFill>
              <a:ln>
                <a:solidFill>
                  <a:schemeClr val="bg1"/>
                </a:solidFill>
              </a:ln>
            </c:spPr>
          </c:dPt>
          <c:dPt>
            <c:idx val="31"/>
            <c:invertIfNegative val="0"/>
            <c:spPr>
              <a:solidFill>
                <a:srgbClr val="722E77"/>
              </a:solidFill>
              <a:ln>
                <a:solidFill>
                  <a:schemeClr val="bg1"/>
                </a:solidFill>
              </a:ln>
            </c:spPr>
          </c:dPt>
          <c:dPt>
            <c:idx val="32"/>
            <c:invertIfNegative val="0"/>
            <c:spPr>
              <a:solidFill>
                <a:srgbClr val="722E77"/>
              </a:solidFill>
              <a:ln>
                <a:solidFill>
                  <a:schemeClr val="bg1"/>
                </a:solidFill>
              </a:ln>
            </c:spPr>
          </c:dPt>
          <c:dLbls>
            <c:numFmt formatCode="General" sourceLinked="1"/>
            <c:showLegendKey val="0"/>
            <c:showVal val="0"/>
            <c:showBubbleSize val="0"/>
            <c:showCatName val="0"/>
            <c:showSerName val="0"/>
            <c:showPercent val="0"/>
          </c:dLbls>
          <c:cat>
            <c:strRef>
              <c:f>'Figure 5'!$C$88:$C$120</c:f>
              <c:strCache/>
            </c:strRef>
          </c:cat>
          <c:val>
            <c:numRef>
              <c:f>'Figure 5'!$M$88:$M$120</c:f>
              <c:numCache/>
            </c:numRef>
          </c:val>
        </c:ser>
        <c:ser>
          <c:idx val="9"/>
          <c:order val="9"/>
          <c:tx>
            <c:strRef>
              <c:f>'Figure 5'!$L$87</c:f>
              <c:strCache>
                <c:ptCount val="1"/>
                <c:pt idx="0">
                  <c:v>Photographic activities</c:v>
                </c:pt>
              </c:strCache>
            </c:strRef>
          </c:tx>
          <c:spPr>
            <a:solidFill>
              <a:srgbClr val="388AE2"/>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5'!$L$88:$L$120</c:f>
              <c:numCache/>
            </c:numRef>
          </c:val>
        </c:ser>
        <c:ser>
          <c:idx val="10"/>
          <c:order val="10"/>
          <c:tx>
            <c:strRef>
              <c:f>'Figure 5'!$O$87</c:f>
              <c:strCache>
                <c:ptCount val="1"/>
                <c:pt idx="0">
                  <c:v>Libraries, archives, museums and other cultural activities</c:v>
                </c:pt>
              </c:strCache>
            </c:strRef>
          </c:tx>
          <c:spPr>
            <a:solidFill>
              <a:srgbClr val="690D37"/>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5'!$O$88:$O$120</c:f>
              <c:numCache/>
            </c:numRef>
          </c:val>
        </c:ser>
        <c:ser>
          <c:idx val="11"/>
          <c:order val="11"/>
          <c:tx>
            <c:strRef>
              <c:f>'Figure 5'!$P$87</c:f>
              <c:strCache>
                <c:ptCount val="1"/>
                <c:pt idx="0">
                  <c:v>Cultural education</c:v>
                </c:pt>
              </c:strCache>
            </c:strRef>
          </c:tx>
          <c:spPr>
            <a:solidFill>
              <a:srgbClr val="6A5713"/>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5'!$P$88:$P$120</c:f>
              <c:numCache/>
            </c:numRef>
          </c:val>
        </c:ser>
        <c:ser>
          <c:idx val="12"/>
          <c:order val="12"/>
          <c:tx>
            <c:strRef>
              <c:f>'Figure 5'!$Q$87</c:f>
              <c:strCache>
                <c:ptCount val="1"/>
                <c:pt idx="0">
                  <c:v>Unspecified activities within the cultural sector</c:v>
                </c:pt>
              </c:strCache>
            </c:strRef>
          </c:tx>
          <c:spPr>
            <a:solidFill>
              <a:srgbClr val="BFBFBF"/>
            </a:solidFill>
            <a:ln w="1270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5'!$C$88:$C$120</c:f>
              <c:strCache/>
            </c:strRef>
          </c:cat>
          <c:val>
            <c:numRef>
              <c:f>'Figure 5'!$Q$88:$Q$120</c:f>
              <c:numCache/>
            </c:numRef>
          </c:val>
        </c:ser>
        <c:overlap val="100"/>
        <c:gapWidth val="100"/>
        <c:axId val="13400861"/>
        <c:axId val="53498886"/>
      </c:barChart>
      <c:catAx>
        <c:axId val="13400861"/>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latin typeface="Arial"/>
                <a:ea typeface="Arial"/>
                <a:cs typeface="Arial"/>
              </a:defRPr>
            </a:pPr>
          </a:p>
        </c:txPr>
        <c:crossAx val="53498886"/>
        <c:crosses val="autoZero"/>
        <c:auto val="1"/>
        <c:lblOffset val="100"/>
        <c:noMultiLvlLbl val="0"/>
      </c:catAx>
      <c:valAx>
        <c:axId val="53498886"/>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txPr>
          <a:bodyPr/>
          <a:lstStyle/>
          <a:p>
            <a:pPr>
              <a:defRPr lang="en-US" cap="none" sz="1000" u="none" baseline="0">
                <a:latin typeface="Arial"/>
                <a:ea typeface="Arial"/>
                <a:cs typeface="Arial"/>
              </a:defRPr>
            </a:pPr>
          </a:p>
        </c:txPr>
        <c:crossAx val="13400861"/>
        <c:crosses val="autoZero"/>
        <c:crossBetween val="between"/>
        <c:dispUnits/>
      </c:valAx>
      <c:spPr>
        <a:ln w="12700">
          <a:noFill/>
        </a:ln>
      </c:spPr>
    </c:plotArea>
    <c:legend>
      <c:legendPos val="b"/>
      <c:layout>
        <c:manualLayout>
          <c:xMode val="edge"/>
          <c:yMode val="edge"/>
          <c:x val="0"/>
          <c:y val="0.60525"/>
          <c:w val="0.9995"/>
          <c:h val="0.125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Enterprise birth and death rates and employment shares for </a:t>
            </a:r>
            <a:r>
              <a:rPr lang="en-US" cap="none" sz="1800" b="1" u="none" baseline="0">
                <a:solidFill>
                  <a:srgbClr val="000000"/>
                </a:solidFill>
                <a:latin typeface="Arial"/>
                <a:ea typeface="Arial"/>
                <a:cs typeface="Arial"/>
              </a:rPr>
              <a:t>
selected cultural activities, EU, 2021 </a:t>
            </a:r>
            <a:r>
              <a:rPr lang="en-US" cap="none" sz="1600" b="0" u="none" baseline="0">
                <a:solidFill>
                  <a:srgbClr val="000000"/>
                </a:solidFill>
                <a:latin typeface="Arial"/>
                <a:ea typeface="Arial"/>
                <a:cs typeface="Arial"/>
              </a:rPr>
              <a:t>
(%)</a:t>
            </a:r>
          </a:p>
        </c:rich>
      </c:tx>
      <c:layout>
        <c:manualLayout>
          <c:xMode val="edge"/>
          <c:yMode val="edge"/>
          <c:x val="0.00125"/>
          <c:y val="0"/>
        </c:manualLayout>
      </c:layout>
      <c:overlay val="0"/>
      <c:spPr>
        <a:noFill/>
        <a:ln>
          <a:noFill/>
        </a:ln>
      </c:spPr>
    </c:title>
    <c:plotArea>
      <c:layout>
        <c:manualLayout>
          <c:layoutTarget val="inner"/>
          <c:xMode val="edge"/>
          <c:yMode val="edge"/>
          <c:x val="0.044"/>
          <c:y val="0.0985"/>
          <c:w val="0.9495"/>
          <c:h val="0.36675"/>
        </c:manualLayout>
      </c:layout>
      <c:barChart>
        <c:barDir val="col"/>
        <c:grouping val="clustered"/>
        <c:varyColors val="0"/>
        <c:ser>
          <c:idx val="0"/>
          <c:order val="0"/>
          <c:tx>
            <c:strRef>
              <c:f>'Figure 6'!$D$74</c:f>
              <c:strCache>
                <c:ptCount val="1"/>
                <c:pt idx="0">
                  <c:v>Birth rate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6'!$C$75:$C$84</c:f>
              <c:strCache/>
            </c:strRef>
          </c:cat>
          <c:val>
            <c:numRef>
              <c:f>'Figure 6'!$D$75:$D$84</c:f>
              <c:numCache/>
            </c:numRef>
          </c:val>
        </c:ser>
        <c:ser>
          <c:idx val="1"/>
          <c:order val="1"/>
          <c:tx>
            <c:strRef>
              <c:f>'Figure 6'!$E$74</c:f>
              <c:strCache>
                <c:ptCount val="1"/>
                <c:pt idx="0">
                  <c:v>Death rate</c:v>
                </c:pt>
              </c:strCache>
            </c:strRef>
          </c:tx>
          <c:spPr>
            <a:solidFill>
              <a:schemeClr val="tx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6'!$C$75:$C$84</c:f>
              <c:strCache/>
            </c:strRef>
          </c:cat>
          <c:val>
            <c:numRef>
              <c:f>'Figure 6'!$E$75:$E$84</c:f>
              <c:numCache/>
            </c:numRef>
          </c:val>
        </c:ser>
        <c:axId val="11727927"/>
        <c:axId val="38442480"/>
      </c:barChart>
      <c:barChart>
        <c:barDir val="col"/>
        <c:grouping val="clustered"/>
        <c:varyColors val="0"/>
        <c:ser>
          <c:idx val="2"/>
          <c:order val="2"/>
          <c:tx>
            <c:strRef>
              <c:f>'Figure 6'!$F$74</c:f>
              <c:strCache>
                <c:ptCount val="1"/>
                <c:pt idx="0">
                  <c:v>Employment share of enterprise births</c:v>
                </c:pt>
              </c:strCache>
            </c:strRef>
          </c:tx>
          <c:spPr>
            <a:pattFill prst="dkHorz">
              <a:fgClr>
                <a:schemeClr val="accent1">
                  <a:lumMod val="40000"/>
                  <a:lumOff val="60000"/>
                </a:schemeClr>
              </a:fgClr>
              <a:bgClr>
                <a:schemeClr val="accent1"/>
              </a:bgClr>
            </a:pattFill>
          </c:spPr>
          <c:invertIfNegative val="0"/>
          <c:extLst>
            <c:ext xmlns:c14="http://schemas.microsoft.com/office/drawing/2007/8/2/chart" uri="{6F2FDCE9-48DA-4B69-8628-5D25D57E5C99}">
              <c14:invertSolidFillFmt>
                <c14:spPr>
                  <a:solidFill>
                    <a:srgbClr val="B656BD"/>
                  </a:solidFill>
                </c14:spPr>
              </c14:invertSolidFillFmt>
            </c:ext>
          </c:extLst>
          <c:dLbls>
            <c:numFmt formatCode="General" sourceLinked="1"/>
            <c:showLegendKey val="0"/>
            <c:showVal val="0"/>
            <c:showBubbleSize val="0"/>
            <c:showCatName val="0"/>
            <c:showSerName val="0"/>
            <c:showPercent val="0"/>
          </c:dLbls>
          <c:cat>
            <c:strRef>
              <c:f>'Figure 6'!$C$75:$C$83</c:f>
              <c:strCache/>
            </c:strRef>
          </c:cat>
          <c:val>
            <c:numRef>
              <c:f>'Figure 6'!$F$75:$F$84</c:f>
              <c:numCache/>
            </c:numRef>
          </c:val>
        </c:ser>
        <c:ser>
          <c:idx val="3"/>
          <c:order val="3"/>
          <c:tx>
            <c:strRef>
              <c:f>'Figure 6'!$G$74</c:f>
              <c:strCache>
                <c:ptCount val="1"/>
                <c:pt idx="0">
                  <c:v>Employment share of enterprise deaths</c:v>
                </c:pt>
              </c:strCache>
            </c:strRef>
          </c:tx>
          <c:spPr>
            <a:pattFill prst="dkHorz">
              <a:fgClr>
                <a:schemeClr val="tx2">
                  <a:lumMod val="60000"/>
                  <a:lumOff val="40000"/>
                </a:schemeClr>
              </a:fgClr>
              <a:bgClr>
                <a:schemeClr val="tx2"/>
              </a:bgClr>
            </a:pattFill>
          </c:spPr>
          <c:invertIfNegative val="0"/>
          <c:extLst>
            <c:ext xmlns:c14="http://schemas.microsoft.com/office/drawing/2007/8/2/chart" uri="{6F2FDCE9-48DA-4B69-8628-5D25D57E5C99}">
              <c14:invertSolidFillFmt>
                <c14:spPr>
                  <a:solidFill>
                    <a:srgbClr val="1F497D"/>
                  </a:solidFill>
                </c14:spPr>
              </c14:invertSolidFillFmt>
            </c:ext>
          </c:extLst>
          <c:dLbls>
            <c:numFmt formatCode="General" sourceLinked="1"/>
            <c:showLegendKey val="0"/>
            <c:showVal val="0"/>
            <c:showBubbleSize val="0"/>
            <c:showCatName val="0"/>
            <c:showSerName val="0"/>
            <c:showPercent val="0"/>
          </c:dLbls>
          <c:cat>
            <c:strRef>
              <c:f>'Figure 6'!$C$75:$C$83</c:f>
              <c:strCache/>
            </c:strRef>
          </c:cat>
          <c:val>
            <c:numRef>
              <c:f>'Figure 6'!$G$75:$G$84</c:f>
              <c:numCache/>
            </c:numRef>
          </c:val>
        </c:ser>
        <c:overlap val="-100"/>
        <c:gapWidth val="475"/>
        <c:axId val="10438001"/>
        <c:axId val="26833146"/>
      </c:barChart>
      <c:catAx>
        <c:axId val="11727927"/>
        <c:scaling>
          <c:orientation val="minMax"/>
        </c:scaling>
        <c:axPos val="b"/>
        <c:delete val="0"/>
        <c:numFmt formatCode="General" sourceLinked="0"/>
        <c:majorTickMark val="out"/>
        <c:minorTickMark val="none"/>
        <c:tickLblPos val="nextTo"/>
        <c:spPr>
          <a:ln>
            <a:solidFill>
              <a:srgbClr val="000000"/>
            </a:solidFill>
            <a:prstDash val="solid"/>
          </a:ln>
        </c:spPr>
        <c:txPr>
          <a:bodyPr/>
          <a:lstStyle/>
          <a:p>
            <a:pPr>
              <a:defRPr lang="en-US" cap="none" sz="1000" u="none" baseline="0">
                <a:latin typeface="Arial"/>
                <a:ea typeface="Arial"/>
                <a:cs typeface="Arial"/>
              </a:defRPr>
            </a:pPr>
          </a:p>
        </c:txPr>
        <c:crossAx val="38442480"/>
        <c:crosses val="autoZero"/>
        <c:auto val="1"/>
        <c:lblOffset val="100"/>
        <c:noMultiLvlLbl val="0"/>
      </c:catAx>
      <c:valAx>
        <c:axId val="38442480"/>
        <c:scaling>
          <c:orientation val="minMax"/>
          <c:max val="2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txPr>
          <a:bodyPr/>
          <a:lstStyle/>
          <a:p>
            <a:pPr>
              <a:defRPr lang="en-US" cap="none" sz="1000" u="none" baseline="0">
                <a:latin typeface="Arial"/>
                <a:ea typeface="Arial"/>
                <a:cs typeface="Arial"/>
              </a:defRPr>
            </a:pPr>
          </a:p>
        </c:txPr>
        <c:crossAx val="11727927"/>
        <c:crosses val="autoZero"/>
        <c:crossBetween val="between"/>
        <c:dispUnits/>
      </c:valAx>
      <c:catAx>
        <c:axId val="10438001"/>
        <c:scaling>
          <c:orientation val="minMax"/>
        </c:scaling>
        <c:axPos val="b"/>
        <c:delete val="1"/>
        <c:majorTickMark val="out"/>
        <c:minorTickMark val="none"/>
        <c:tickLblPos val="nextTo"/>
        <c:crossAx val="26833146"/>
        <c:crosses val="autoZero"/>
        <c:auto val="1"/>
        <c:lblOffset val="100"/>
        <c:noMultiLvlLbl val="0"/>
      </c:catAx>
      <c:valAx>
        <c:axId val="26833146"/>
        <c:scaling>
          <c:orientation val="minMax"/>
          <c:max val="18"/>
        </c:scaling>
        <c:axPos val="l"/>
        <c:delete val="0"/>
        <c:numFmt formatCode="#,##0.##########" sourceLinked="1"/>
        <c:majorTickMark val="none"/>
        <c:minorTickMark val="none"/>
        <c:tickLblPos val="none"/>
        <c:spPr>
          <a:ln>
            <a:noFill/>
          </a:ln>
        </c:spPr>
        <c:crossAx val="10438001"/>
        <c:crosses val="max"/>
        <c:crossBetween val="between"/>
        <c:dispUnits/>
        <c:majorUnit val="3"/>
      </c:valAx>
      <c:spPr>
        <a:ln>
          <a:noFill/>
        </a:ln>
      </c:spPr>
    </c:plotArea>
    <c:legend>
      <c:legendPos val="b"/>
      <c:layout>
        <c:manualLayout>
          <c:xMode val="edge"/>
          <c:yMode val="edge"/>
          <c:x val="0.097"/>
          <c:y val="0.649"/>
          <c:w val="0.79175"/>
          <c:h val="0.036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png" /><Relationship Id="rId3" Type="http://schemas.openxmlformats.org/officeDocument/2006/relationships/chart" Target="/xl/charts/chart4.xml" /><Relationship Id="rId4"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0.7095</cdr:y>
    </cdr:from>
    <cdr:to>
      <cdr:x>0</cdr:x>
      <cdr:y>0</cdr:y>
    </cdr:to>
    <cdr:sp macro="" textlink="">
      <cdr:nvSpPr>
        <cdr:cNvPr id="15" name="FootonotesShape"/>
        <cdr:cNvSpPr txBox="1"/>
      </cdr:nvSpPr>
      <cdr:spPr>
        <a:xfrm>
          <a:off x="0" y="5200650"/>
          <a:ext cx="0" cy="0"/>
        </a:xfrm>
        <a:prstGeom prst="rect">
          <a:avLst/>
        </a:prstGeom>
        <a:ln>
          <a:noFill/>
        </a:ln>
      </cdr:spPr>
      <cdr:txBody>
        <a:bodyPr vertOverflow="clip" vert="horz" wrap="square" rtlCol="0">
          <a:noAutofit/>
        </a:bodyPr>
        <a:lstStyle/>
        <a:p>
          <a:r>
            <a:rPr lang="en-IE" sz="1200">
              <a:latin typeface="Arial" panose="020B0604020202020204" pitchFamily="34" charset="0"/>
            </a:rPr>
            <a:t>Note: a list of the activities included in the aggregate for cultural enterprises is provided in Table 1 (see the column for structural business statistics — main series). </a:t>
          </a:r>
        </a:p>
        <a:p>
          <a:r>
            <a:rPr lang="en-IE" sz="1200">
              <a:latin typeface="Arial" panose="020B0604020202020204" pitchFamily="34" charset="0"/>
            </a:rPr>
            <a:t>Industry, construction and market services is defined as NACE Sections B to S, except Section O (public administration and defence; compulsory social security) and Division 94 (activities of membership organisations).</a:t>
          </a:r>
        </a:p>
        <a:p>
          <a:r>
            <a:rPr lang="en-IE" sz="1200">
              <a:latin typeface="Arial" panose="020B0604020202020204" pitchFamily="34" charset="0"/>
            </a:rPr>
            <a:t>Ireland - confidential.</a:t>
          </a:r>
        </a:p>
        <a:p>
          <a:endParaRPr lang="en-IE" sz="1200">
            <a:latin typeface="Arial" panose="020B0604020202020204" pitchFamily="34" charset="0"/>
          </a:endParaRPr>
        </a:p>
        <a:p>
          <a:r>
            <a:rPr lang="en-IE" sz="1200">
              <a:latin typeface="Arial" panose="020B0604020202020204" pitchFamily="34" charset="0"/>
            </a:rPr>
            <a:t>(¹) The number of enterprises operating in the cultural sector is not complete. Due to confidentiality, some NACE codes have been excluded from the calculations. This applies to the NACE codes 32.12 (manufacture of jewellery and related articles) for France and 58.13 (publishing of newspapers) for Italy.</a:t>
          </a:r>
        </a:p>
        <a:p>
          <a:r>
            <a:rPr lang="en-IE" sz="1200">
              <a:latin typeface="Arial" panose="020B0604020202020204" pitchFamily="34" charset="0"/>
            </a:rPr>
            <a:t>(²) Estimated.</a:t>
          </a:r>
        </a:p>
        <a:p>
          <a:endParaRPr lang="en-IE" sz="1200">
            <a:latin typeface="Arial" panose="020B0604020202020204" pitchFamily="34" charset="0"/>
          </a:endParaRPr>
        </a:p>
        <a:p>
          <a:endParaRPr lang="en-IE" sz="1200">
            <a:latin typeface="Arial" panose="020B0604020202020204" pitchFamily="34" charset="0"/>
          </a:endParaRPr>
        </a:p>
        <a:p>
          <a:r>
            <a:rPr lang="en-IE" sz="1200" i="1">
              <a:latin typeface="Arial" panose="020B0604020202020204" pitchFamily="34" charset="0"/>
            </a:rPr>
            <a:t>Source:</a:t>
          </a:r>
          <a:r>
            <a:rPr lang="en-IE" sz="1200">
              <a:latin typeface="Arial" panose="020B0604020202020204" pitchFamily="34" charset="0"/>
            </a:rPr>
            <a:t> Eurostat (online data code: sbs_ovw_act)</a:t>
          </a:r>
        </a:p>
      </cdr:txBody>
    </cdr:sp>
  </cdr:relSizeAnchor>
  <cdr:relSizeAnchor xmlns:cdr="http://schemas.openxmlformats.org/drawingml/2006/chartDrawing">
    <cdr:from>
      <cdr:x>0</cdr:x>
      <cdr:y>0</cdr:y>
    </cdr:from>
    <cdr:to>
      <cdr:x>0</cdr:x>
      <cdr:y>0</cdr:y>
    </cdr:to>
    <cdr:pic>
      <cdr:nvPicPr>
        <cdr:cNvPr id="1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7</xdr:row>
      <xdr:rowOff>104775</xdr:rowOff>
    </xdr:from>
    <xdr:to>
      <xdr:col>3</xdr:col>
      <xdr:colOff>847725</xdr:colOff>
      <xdr:row>45</xdr:row>
      <xdr:rowOff>123825</xdr:rowOff>
    </xdr:to>
    <xdr:graphicFrame macro="">
      <xdr:nvGraphicFramePr>
        <xdr:cNvPr id="3" name="Chart 2"/>
        <xdr:cNvGraphicFramePr/>
      </xdr:nvGraphicFramePr>
      <xdr:xfrm>
        <a:off x="1514475" y="1419225"/>
        <a:ext cx="7410450" cy="65817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87</xdr:row>
      <xdr:rowOff>0</xdr:rowOff>
    </xdr:from>
    <xdr:to>
      <xdr:col>4</xdr:col>
      <xdr:colOff>104775</xdr:colOff>
      <xdr:row>145</xdr:row>
      <xdr:rowOff>47625</xdr:rowOff>
    </xdr:to>
    <xdr:graphicFrame macro="">
      <xdr:nvGraphicFramePr>
        <xdr:cNvPr id="6" name="Chart 5"/>
        <xdr:cNvGraphicFramePr/>
      </xdr:nvGraphicFramePr>
      <xdr:xfrm>
        <a:off x="1447800" y="15640050"/>
        <a:ext cx="7639050" cy="11096625"/>
      </xdr:xfrm>
      <a:graphic>
        <a:graphicData uri="http://schemas.openxmlformats.org/drawingml/2006/chart">
          <c:chart xmlns:c="http://schemas.openxmlformats.org/drawingml/2006/chart" r:id="rId2"/>
        </a:graphicData>
      </a:graphic>
    </xdr:graphicFrame>
    <xdr:clientData/>
  </xdr:twoCellAnchor>
  <xdr:twoCellAnchor editAs="oneCell">
    <xdr:from>
      <xdr:col>2</xdr:col>
      <xdr:colOff>6124575</xdr:colOff>
      <xdr:row>53</xdr:row>
      <xdr:rowOff>0</xdr:rowOff>
    </xdr:from>
    <xdr:to>
      <xdr:col>3</xdr:col>
      <xdr:colOff>714375</xdr:colOff>
      <xdr:row>55</xdr:row>
      <xdr:rowOff>85725</xdr:rowOff>
    </xdr:to>
    <xdr:pic>
      <xdr:nvPicPr>
        <xdr:cNvPr id="2" name="LogoShape"/>
        <xdr:cNvPicPr preferRelativeResize="1">
          <a:picLocks noChangeAspect="1"/>
        </xdr:cNvPicPr>
      </xdr:nvPicPr>
      <xdr:blipFill>
        <a:blip r:link="rId3"/>
        <a:stretch>
          <a:fillRect/>
        </a:stretch>
      </xdr:blipFill>
      <xdr:spPr>
        <a:xfrm>
          <a:off x="7572375" y="9696450"/>
          <a:ext cx="1219200" cy="409575"/>
        </a:xfrm>
        <a:prstGeom prst="rect">
          <a:avLst/>
        </a:prstGeom>
        <a:ln>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0.76725</cdr:y>
    </cdr:from>
    <cdr:to>
      <cdr:x>0</cdr:x>
      <cdr:y>0</cdr:y>
    </cdr:to>
    <cdr:sp macro="" textlink="">
      <cdr:nvSpPr>
        <cdr:cNvPr id="2" name="FootonotesShape"/>
        <cdr:cNvSpPr txBox="1"/>
      </cdr:nvSpPr>
      <cdr:spPr>
        <a:xfrm>
          <a:off x="0" y="8410575"/>
          <a:ext cx="0" cy="0"/>
        </a:xfrm>
        <a:prstGeom prst="rect">
          <a:avLst/>
        </a:prstGeom>
        <a:ln>
          <a:noFill/>
        </a:ln>
      </cdr:spPr>
      <cdr:txBody>
        <a:bodyPr vertOverflow="clip" vert="horz" wrap="square" rtlCol="0">
          <a:noAutofit/>
        </a:bodyPr>
        <a:lstStyle/>
        <a:p>
          <a:r>
            <a:rPr lang="en-GB" sz="1200">
              <a:effectLst/>
              <a:latin typeface="Arial" panose="020B0604020202020204" pitchFamily="34" charset="0"/>
              <a:ea typeface="+mn-ea"/>
              <a:cs typeface="Arial" panose="020B0604020202020204" pitchFamily="34" charset="0"/>
            </a:rPr>
            <a:t>Note: data not available for Ireland.</a:t>
          </a:r>
        </a:p>
        <a:p>
          <a:r>
            <a:rPr lang="en-GB" sz="1200">
              <a:effectLst/>
              <a:latin typeface="Arial" panose="020B0604020202020204" pitchFamily="34" charset="0"/>
              <a:ea typeface="+mn-ea"/>
              <a:cs typeface="Arial" panose="020B0604020202020204" pitchFamily="34" charset="0"/>
            </a:rPr>
            <a:t>A list of the activities included in the aggregate for cultural enterprises is provided in Table 3 (see the column for structural business statistics — main series). 			</a:t>
          </a:r>
        </a:p>
        <a:p>
          <a:endParaRPr lang="en-GB" sz="1200">
            <a:effectLst/>
            <a:latin typeface="Arial" panose="020B0604020202020204" pitchFamily="34" charset="0"/>
            <a:ea typeface="+mn-ea"/>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(¹) Data partially available. Due to confidentiality, some published aggregates do not include all components. This applies to: 'Publishing' aggregate for Belgium, Slovakia; 'Printing and reproduction of recorded media; manufacture of musical instruments and jewelry' for Belgium, Malta, Slovakia; 'Motion picture and television, music; renting of video tapes and discs' for Bulgaria, Slovakia, Norway; 'Programming and broadcasting; news agency activities' for Czechia, Albania.									</a:t>
          </a:r>
        </a:p>
        <a:p>
          <a:r>
            <a:rPr lang="en-GB" sz="1200">
              <a:effectLst/>
              <a:latin typeface="Arial" panose="020B0604020202020204" pitchFamily="34" charset="0"/>
              <a:ea typeface="+mn-ea"/>
              <a:cs typeface="Arial" panose="020B0604020202020204" pitchFamily="34" charset="0"/>
            </a:rPr>
            <a:t>(²) The number of enterprises operating in the cultural sector is not complete. Due to confidentiality, some NACE codes have been excluded from the calculations. This applies to the NACE codes 32.12 (manufacture of jewellery and related articles) for France and 58.13 (publishing of newspapers) for Italy.</a:t>
          </a:r>
        </a:p>
        <a:p>
          <a:r>
            <a:rPr lang="en-GB" sz="1200">
              <a:effectLst/>
              <a:latin typeface="Arial" panose="020B0604020202020204" pitchFamily="34" charset="0"/>
              <a:ea typeface="+mn-ea"/>
              <a:cs typeface="Arial" panose="020B0604020202020204" pitchFamily="34" charset="0"/>
            </a:rPr>
            <a:t>(³) Estimated except 'Retail sale of cultural goods in specialised stores' aggregate, 'Architectural activities' and 'Cultural education'.				</a:t>
          </a:r>
        </a:p>
        <a:p>
          <a:r>
            <a:rPr lang="en-GB" sz="1200">
              <a:effectLst/>
              <a:latin typeface="Arial" panose="020B0604020202020204" pitchFamily="34" charset="0"/>
              <a:ea typeface="+mn-ea"/>
              <a:cs typeface="Arial" panose="020B0604020202020204" pitchFamily="34" charset="0"/>
            </a:rPr>
            <a:t>(⁴) Confidential except part of 'Programming and broadcasting; news agency activities' aggregate.							</a:t>
          </a:r>
        </a:p>
        <a:p>
          <a:r>
            <a:rPr lang="en-GB" sz="1200">
              <a:effectLst/>
              <a:latin typeface="Arial" panose="020B0604020202020204" pitchFamily="34" charset="0"/>
              <a:ea typeface="+mn-ea"/>
              <a:cs typeface="Arial" panose="020B0604020202020204" pitchFamily="34" charset="0"/>
            </a:rPr>
            <a:t>(⁵) EU: estimated.														</a:t>
          </a:r>
        </a:p>
        <a:p>
          <a:r>
            <a:rPr lang="en-GB" sz="1200">
              <a:effectLst/>
              <a:latin typeface="Arial" panose="020B0604020202020204" pitchFamily="34" charset="0"/>
              <a:ea typeface="+mn-ea"/>
              <a:cs typeface="Arial" panose="020B0604020202020204" pitchFamily="34" charset="0"/>
            </a:rPr>
            <a:t>(⁶) EU: low reliability.														</a:t>
          </a:r>
        </a:p>
        <a:p>
          <a:r>
            <a:rPr lang="en-GB" sz="1200">
              <a:effectLst/>
              <a:latin typeface="Arial" panose="020B0604020202020204" pitchFamily="34" charset="0"/>
              <a:ea typeface="+mn-ea"/>
              <a:cs typeface="Arial" panose="020B0604020202020204" pitchFamily="34" charset="0"/>
            </a:rPr>
            <a:t/>
          </a:r>
        </a:p>
        <a:p>
          <a:r>
            <a:rPr lang="en-GB" sz="1200">
              <a:effectLst/>
              <a:latin typeface="Arial" panose="020B0604020202020204" pitchFamily="34" charset="0"/>
              <a:ea typeface="+mn-ea"/>
              <a:cs typeface="Arial" panose="020B0604020202020204" pitchFamily="34" charset="0"/>
            </a:rPr>
            <a:t>Source: Eurostat (online data code: sbs_ovw_act)														</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6</xdr:row>
      <xdr:rowOff>133350</xdr:rowOff>
    </xdr:from>
    <xdr:to>
      <xdr:col>13</xdr:col>
      <xdr:colOff>142875</xdr:colOff>
      <xdr:row>78</xdr:row>
      <xdr:rowOff>133350</xdr:rowOff>
    </xdr:to>
    <xdr:graphicFrame macro="">
      <xdr:nvGraphicFramePr>
        <xdr:cNvPr id="2" name="Chart 1"/>
        <xdr:cNvGraphicFramePr/>
      </xdr:nvGraphicFramePr>
      <xdr:xfrm>
        <a:off x="1133475" y="1162050"/>
        <a:ext cx="13916025" cy="109728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0.7755</cdr:y>
    </cdr:from>
    <cdr:to>
      <cdr:x>0</cdr:x>
      <cdr:y>0</cdr:y>
    </cdr:to>
    <cdr:sp macro="" textlink="">
      <cdr:nvSpPr>
        <cdr:cNvPr id="2" name="FootonotesShape"/>
        <cdr:cNvSpPr txBox="1"/>
      </cdr:nvSpPr>
      <cdr:spPr>
        <a:xfrm>
          <a:off x="0" y="848677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data not available for Estonia and Ireland.</a:t>
          </a:r>
        </a:p>
        <a:p>
          <a:r>
            <a:rPr lang="en-GB" sz="1200">
              <a:latin typeface="Arial" panose="020B0604020202020204" pitchFamily="34" charset="0"/>
            </a:rPr>
            <a:t>A list of the activities included in the aggregate for cultural enterprises is provided in Table 3 (see the column for structural business statistics — main series).</a:t>
          </a:r>
        </a:p>
        <a:p>
          <a:endParaRPr lang="en-GB" sz="1200">
            <a:latin typeface="Arial" panose="020B0604020202020204" pitchFamily="34" charset="0"/>
          </a:endParaRPr>
        </a:p>
        <a:p>
          <a:r>
            <a:rPr lang="en-GB" sz="1200">
              <a:latin typeface="Arial" panose="020B0604020202020204" pitchFamily="34" charset="0"/>
            </a:rPr>
            <a:t>(¹) Data partially available. Due to confidentiality, some published aggregates do not include all components. This applies to: 'Publishing' aggregate for the EU, Belgium, Latvia, Luxembourg, Poland, Slovakia; 'Motion picture and television, music; renting of video tapes and discs' for the EU, Bulgaria. Latvia, Luxembourg, Slovakia, Sweden, Norway; ''Retail sale of cultural goods in specialised stores' for the EU, Croatia, Luxembourg, Romania, Slovenia; 'Printing and reproduction of recorded media; manufacture of musical instruments and jewelry' for Belgium, Latvia, Lithuania, Luxembourg, Malta, Slovenia, Slovakia, Finland; 'Programming and broadcasting; news agency activities' for Czechia, Latvia, Luxembourg, Romania, Sweden, Switzerland.</a:t>
          </a:r>
        </a:p>
        <a:p>
          <a:r>
            <a:rPr lang="en-GB" sz="1200">
              <a:latin typeface="Arial" panose="020B0604020202020204" pitchFamily="34" charset="0"/>
            </a:rPr>
            <a:t>(²) The value added of the cultural sector is not complete. Due to confidentiality, the NACE code 58.13 (publishing of newspapers) has been excluded from the calculations.</a:t>
          </a:r>
        </a:p>
        <a:p>
          <a:r>
            <a:rPr lang="en-GB" sz="1200">
              <a:latin typeface="Arial" panose="020B0604020202020204" pitchFamily="34" charset="0"/>
            </a:rPr>
            <a:t>(³) Estimated (except 'Retail sale of cultural goods in specialised stores' aggregate, 'Publishing' aggregate, 'Architectural activities' and 'Cultural education').</a:t>
          </a:r>
        </a:p>
        <a:p>
          <a:r>
            <a:rPr lang="en-GB" sz="1200">
              <a:latin typeface="Arial" panose="020B0604020202020204" pitchFamily="34" charset="0"/>
            </a:rPr>
            <a:t>(⁴) EU: low reliability.</a:t>
          </a:r>
        </a:p>
        <a:p>
          <a:r>
            <a:rPr lang="en-GB" sz="1200">
              <a:latin typeface="Arial" panose="020B0604020202020204" pitchFamily="34" charset="0"/>
            </a:rPr>
            <a:t>(⁵) EU: estimated.</a:t>
          </a:r>
        </a:p>
        <a:p>
          <a:endParaRPr lang="en-GB" sz="1200">
            <a:latin typeface="Arial" panose="020B0604020202020204" pitchFamily="34" charset="0"/>
          </a:endParaRPr>
        </a:p>
        <a:p>
          <a:r>
            <a:rPr lang="en-GB" sz="1200">
              <a:latin typeface="Arial" panose="020B0604020202020204" pitchFamily="34" charset="0"/>
            </a:rPr>
            <a:t>Source: Eurostat (online data code: sbs_ovw_act)														</a:t>
          </a:r>
        </a:p>
        <a:p>
          <a:endParaRPr lang="en-GB" sz="1200">
            <a:latin typeface="Arial" panose="020B0604020202020204" pitchFamily="34" charset="0"/>
          </a:endParaRP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7</xdr:row>
      <xdr:rowOff>95250</xdr:rowOff>
    </xdr:from>
    <xdr:to>
      <xdr:col>13</xdr:col>
      <xdr:colOff>133350</xdr:colOff>
      <xdr:row>79</xdr:row>
      <xdr:rowOff>76200</xdr:rowOff>
    </xdr:to>
    <xdr:graphicFrame macro="">
      <xdr:nvGraphicFramePr>
        <xdr:cNvPr id="3" name="Chart 2"/>
        <xdr:cNvGraphicFramePr/>
      </xdr:nvGraphicFramePr>
      <xdr:xfrm>
        <a:off x="1143000" y="1276350"/>
        <a:ext cx="13896975" cy="109537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0.70475</cdr:y>
    </cdr:from>
    <cdr:to>
      <cdr:x>0</cdr:x>
      <cdr:y>0</cdr:y>
    </cdr:to>
    <cdr:sp macro="" textlink="">
      <cdr:nvSpPr>
        <cdr:cNvPr id="2" name="FootonotesShape"/>
        <cdr:cNvSpPr txBox="1"/>
      </cdr:nvSpPr>
      <cdr:spPr>
        <a:xfrm>
          <a:off x="0" y="701040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'Services' aggregate is defined as NACE Sections G to S, excluding Section O (public administration and defence; compulsory social security) and Division 94 (activities of membership organisations).</a:t>
          </a:r>
        </a:p>
        <a:p>
          <a:endParaRPr lang="en-GB" sz="1200">
            <a:latin typeface="Arial" panose="020B0604020202020204" pitchFamily="34" charset="0"/>
          </a:endParaRPr>
        </a:p>
        <a:p>
          <a:r>
            <a:rPr lang="en-GB" sz="1200">
              <a:latin typeface="Arial" panose="020B0604020202020204" pitchFamily="34" charset="0"/>
            </a:rPr>
            <a:t>Employment share of enterprise births and deaths - persons employed in newly born or deaths enterprises divided by persons employed in active enterprises.</a:t>
          </a:r>
        </a:p>
        <a:p>
          <a:endParaRPr lang="en-GB" sz="1200">
            <a:latin typeface="Arial" panose="020B0604020202020204" pitchFamily="34" charset="0"/>
          </a:endParaRPr>
        </a:p>
        <a:p>
          <a:r>
            <a:rPr lang="en-GB" sz="1200">
              <a:latin typeface="Arial" panose="020B0604020202020204" pitchFamily="34" charset="0"/>
            </a:rPr>
            <a:t>(¹) Employment share of enterprise births - estimated. </a:t>
          </a:r>
        </a:p>
        <a:p>
          <a:r>
            <a:rPr lang="en-GB" sz="1200">
              <a:latin typeface="Arial" panose="020B0604020202020204" pitchFamily="34" charset="0"/>
            </a:rPr>
            <a:t>(²) Employment share of enterprise deaths - estimated. </a:t>
          </a:r>
        </a:p>
        <a:p>
          <a:r>
            <a:rPr lang="en-GB" sz="1200">
              <a:latin typeface="Arial" panose="020B0604020202020204" pitchFamily="34" charset="0"/>
            </a:rPr>
            <a:t>(³) Employment share of enterprise deaths - confidential. </a:t>
          </a:r>
        </a:p>
        <a:p>
          <a:r>
            <a:rPr lang="en-GB" sz="1200">
              <a:latin typeface="Arial" panose="020B0604020202020204" pitchFamily="34" charset="0"/>
            </a:rPr>
            <a:t>(⁴) Employment share of enterprise births - low reliability. </a:t>
          </a:r>
        </a:p>
        <a:p>
          <a:r>
            <a:rPr lang="en-GB" sz="1200">
              <a:latin typeface="Arial" panose="020B0604020202020204" pitchFamily="34" charset="0"/>
            </a:rPr>
            <a:t>(⁵) Employment share of enterprise deaths - low reliability. </a:t>
          </a:r>
        </a:p>
        <a:p>
          <a:r>
            <a:rPr lang="en-GB" sz="1200">
              <a:latin typeface="Arial" panose="020B0604020202020204" pitchFamily="34" charset="0"/>
            </a:rPr>
            <a:t>(⁶) Enterprises deaths - estimated. </a:t>
          </a:r>
        </a:p>
        <a:p>
          <a:r>
            <a:rPr lang="en-GB" sz="1200">
              <a:latin typeface="Arial" panose="020B0604020202020204" pitchFamily="34" charset="0"/>
            </a:rPr>
            <a:t>(⁷) Death rate - low reliability. </a:t>
          </a:r>
        </a:p>
        <a:p>
          <a:r>
            <a:rPr lang="en-GB" sz="1200">
              <a:latin typeface="Arial" panose="020B0604020202020204" pitchFamily="34" charset="0"/>
            </a:rPr>
            <a:t>(⁸) 2020 data.</a:t>
          </a:r>
        </a:p>
        <a:p>
          <a:r>
            <a:rPr lang="en-GB" sz="1200">
              <a:latin typeface="Arial" panose="020B0604020202020204" pitchFamily="34" charset="0"/>
            </a:rPr>
            <a:t/>
          </a:r>
          <a:endParaRPr lang="en-GB" sz="1200" i="1">
            <a:latin typeface="Arial" panose="020B0604020202020204" pitchFamily="34" charset="0"/>
          </a:endParaRPr>
        </a:p>
        <a:p>
          <a:r>
            <a:rPr lang="en-GB" sz="1200" i="1">
              <a:latin typeface="Arial" panose="020B0604020202020204" pitchFamily="34" charset="0"/>
            </a:rPr>
            <a:t>Source:</a:t>
          </a:r>
          <a:r>
            <a:rPr lang="en-GB" sz="1200">
              <a:latin typeface="Arial" panose="020B0604020202020204" pitchFamily="34" charset="0"/>
            </a:rPr>
            <a:t> Eurostat (online data codes: bd_size and bd_9bd_sz_cl_r2)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8</xdr:row>
      <xdr:rowOff>0</xdr:rowOff>
    </xdr:from>
    <xdr:to>
      <xdr:col>6</xdr:col>
      <xdr:colOff>152400</xdr:colOff>
      <xdr:row>70</xdr:row>
      <xdr:rowOff>38100</xdr:rowOff>
    </xdr:to>
    <xdr:graphicFrame macro="">
      <xdr:nvGraphicFramePr>
        <xdr:cNvPr id="4" name="Chart 3"/>
        <xdr:cNvGraphicFramePr/>
      </xdr:nvGraphicFramePr>
      <xdr:xfrm>
        <a:off x="1162050" y="1295400"/>
        <a:ext cx="9515475" cy="99536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0.77925</cdr:y>
    </cdr:from>
    <cdr:to>
      <cdr:x>0</cdr:x>
      <cdr:y>0</cdr:y>
    </cdr:to>
    <cdr:sp macro="" textlink="">
      <cdr:nvSpPr>
        <cdr:cNvPr id="4" name="FootonotesShape"/>
        <cdr:cNvSpPr txBox="1"/>
      </cdr:nvSpPr>
      <cdr:spPr>
        <a:xfrm>
          <a:off x="0" y="5505450"/>
          <a:ext cx="0" cy="0"/>
        </a:xfrm>
        <a:prstGeom prst="rect">
          <a:avLst/>
        </a:prstGeom>
        <a:ln>
          <a:noFill/>
        </a:ln>
      </cdr:spPr>
      <cdr:txBody>
        <a:bodyPr vertOverflow="clip" vert="horz" wrap="square" rtlCol="0">
          <a:noAutofit/>
        </a:bodyPr>
        <a:lstStyle/>
        <a:p>
          <a:r>
            <a:rPr lang="en-IE" sz="1200">
              <a:latin typeface="Arial" panose="020B0604020202020204" pitchFamily="34" charset="0"/>
            </a:rPr>
            <a:t>Note: 'Services' aggregate is defined as NACE Sections G to S, excluding Section O (public administration and defence; compulsory social security) and Division 94 (activities of membership organisations).</a:t>
          </a:r>
        </a:p>
        <a:p>
          <a:r>
            <a:rPr lang="en-IE" sz="1200">
              <a:latin typeface="Arial" panose="020B0604020202020204" pitchFamily="34" charset="0"/>
            </a:rPr>
            <a:t>Employment share of enterprise births - persons employed in newly born enterprises divided by persons employed in active enterprises.</a:t>
          </a:r>
        </a:p>
        <a:p>
          <a:pPr>
            <a:spcBef>
              <a:spcPts val="300"/>
            </a:spcBef>
          </a:pPr>
          <a:r>
            <a:rPr lang="en-IE" sz="1200">
              <a:latin typeface="Arial" panose="020B0604020202020204" pitchFamily="34" charset="0"/>
            </a:rPr>
            <a:t>(¹) 'Specialised design activities' and  'Creative, arts and entertainment activities' - estimated.</a:t>
          </a:r>
        </a:p>
        <a:p>
          <a:r>
            <a:rPr lang="en-IE" sz="1200">
              <a:latin typeface="Arial" panose="020B0604020202020204" pitchFamily="34" charset="0"/>
            </a:rPr>
            <a:t>(²) Estimated.</a:t>
          </a:r>
        </a:p>
        <a:p>
          <a:endParaRPr lang="en-IE" sz="1200">
            <a:latin typeface="Arial" panose="020B0604020202020204" pitchFamily="34" charset="0"/>
          </a:endParaRP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bd_size)</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7</xdr:row>
      <xdr:rowOff>133350</xdr:rowOff>
    </xdr:from>
    <xdr:to>
      <xdr:col>14</xdr:col>
      <xdr:colOff>142875</xdr:colOff>
      <xdr:row>51</xdr:row>
      <xdr:rowOff>85725</xdr:rowOff>
    </xdr:to>
    <xdr:graphicFrame macro="">
      <xdr:nvGraphicFramePr>
        <xdr:cNvPr id="4" name="Chart 3"/>
        <xdr:cNvGraphicFramePr/>
      </xdr:nvGraphicFramePr>
      <xdr:xfrm>
        <a:off x="1162050" y="1266825"/>
        <a:ext cx="11544300" cy="7077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7</xdr:row>
      <xdr:rowOff>133350</xdr:rowOff>
    </xdr:from>
    <xdr:to>
      <xdr:col>14</xdr:col>
      <xdr:colOff>123825</xdr:colOff>
      <xdr:row>53</xdr:row>
      <xdr:rowOff>19050</xdr:rowOff>
    </xdr:to>
    <xdr:graphicFrame macro="">
      <xdr:nvGraphicFramePr>
        <xdr:cNvPr id="2" name="Chart 1"/>
        <xdr:cNvGraphicFramePr/>
      </xdr:nvGraphicFramePr>
      <xdr:xfrm>
        <a:off x="1162050" y="1266825"/>
        <a:ext cx="11525250" cy="7334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0.79425</cdr:y>
    </cdr:from>
    <cdr:to>
      <cdr:x>0</cdr:x>
      <cdr:y>0</cdr:y>
    </cdr:to>
    <cdr:sp macro="" textlink="">
      <cdr:nvSpPr>
        <cdr:cNvPr id="2" name="FootonotesShape"/>
        <cdr:cNvSpPr txBox="1"/>
      </cdr:nvSpPr>
      <cdr:spPr>
        <a:xfrm>
          <a:off x="0" y="7248525"/>
          <a:ext cx="0" cy="0"/>
        </a:xfrm>
        <a:prstGeom prst="rect">
          <a:avLst/>
        </a:prstGeom>
        <a:ln>
          <a:noFill/>
        </a:ln>
      </cdr:spPr>
      <cdr:txBody>
        <a:bodyPr vertOverflow="clip" vert="horz" wrap="square" rtlCol="0">
          <a:noAutofit/>
        </a:bodyPr>
        <a:lstStyle/>
        <a:p>
          <a:r>
            <a:rPr lang="en-IE" sz="1200">
              <a:latin typeface="Arial" panose="020B0604020202020204" pitchFamily="34" charset="0"/>
            </a:rPr>
            <a:t>Notes:  Data not available for Ireland. </a:t>
          </a:r>
          <a:br>
            <a:rPr lang="en-IE" sz="1200">
              <a:latin typeface="Arial" panose="020B0604020202020204" pitchFamily="34" charset="0"/>
            </a:rPr>
          </a:br>
          <a:br>
            <a:rPr lang="en-IE" sz="1200">
              <a:latin typeface="Arial" panose="020B0604020202020204" pitchFamily="34" charset="0"/>
            </a:rPr>
          </a:br>
          <a:r>
            <a:rPr lang="en-IE" sz="1200">
              <a:latin typeface="Arial" panose="020B0604020202020204" pitchFamily="34" charset="0"/>
            </a:rPr>
            <a:t>(¹) The number of enterprises operating in the cultural sector is not complete. Due to confidentiality, some NACE codes have been excluded from the calculations. This applies to the NACE codes 32.12 (manufacture of jewellery and related articles) for France and 58.13 (publishing of newspapers) for Italy. </a:t>
          </a:r>
          <a:br>
            <a:rPr lang="en-IE" sz="1200">
              <a:latin typeface="Arial" panose="020B0604020202020204" pitchFamily="34" charset="0"/>
            </a:rPr>
          </a:br>
          <a:r>
            <a:rPr lang="en-IE" sz="1200">
              <a:latin typeface="Arial" panose="020B0604020202020204" pitchFamily="34" charset="0"/>
            </a:rPr>
            <a:t>(²) The value added and net turnover of the cultural sector are not complete. Due to confidentiality, the NACE code 58.13 (publishing of newspapers) has been excluded from the calculations. A list of the activities included in the aggregate for cultural enterprises is provided in Table 3 (see the column for structural business statistics — main series).</a:t>
          </a:r>
          <a:br>
            <a:rPr lang="en-IE" sz="1200">
              <a:latin typeface="Arial" panose="020B0604020202020204" pitchFamily="34" charset="0"/>
            </a:rPr>
          </a:br>
          <a:r>
            <a:rPr lang="en-IE" sz="1200">
              <a:latin typeface="Arial" panose="020B0604020202020204" pitchFamily="34" charset="0"/>
            </a:rPr>
            <a:t/>
          </a:r>
          <a:endParaRPr lang="en-IE" sz="1200" i="1">
            <a:latin typeface="Arial" panose="020B0604020202020204" pitchFamily="34" charset="0"/>
          </a:endParaRPr>
        </a:p>
        <a:p>
          <a:r>
            <a:rPr lang="en-IE" sz="1200" i="0">
              <a:latin typeface="Arial" panose="020B0604020202020204" pitchFamily="34" charset="0"/>
            </a:rPr>
            <a:t>Source: Eurostat (online data code: sbs_ovw_act)</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85725</xdr:rowOff>
    </xdr:from>
    <xdr:to>
      <xdr:col>13</xdr:col>
      <xdr:colOff>95250</xdr:colOff>
      <xdr:row>64</xdr:row>
      <xdr:rowOff>142875</xdr:rowOff>
    </xdr:to>
    <xdr:graphicFrame macro="">
      <xdr:nvGraphicFramePr>
        <xdr:cNvPr id="5" name="Chart 4"/>
        <xdr:cNvGraphicFramePr/>
      </xdr:nvGraphicFramePr>
      <xdr:xfrm>
        <a:off x="1171575" y="1381125"/>
        <a:ext cx="9525000" cy="91344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cdr:x>
      <cdr:y>0.499</cdr:y>
    </cdr:from>
    <cdr:to>
      <cdr:x>0.60675</cdr:x>
      <cdr:y>0.6475</cdr:y>
    </cdr:to>
    <cdr:pic>
      <cdr:nvPicPr>
        <cdr:cNvPr id="3" name="chart"/>
        <cdr:cNvPicPr preferRelativeResize="1">
          <a:picLocks noChangeAspect="1"/>
        </cdr:cNvPicPr>
      </cdr:nvPicPr>
      <cdr:blipFill>
        <a:blip r:embed="rId1"/>
        <a:stretch>
          <a:fillRect/>
        </a:stretch>
      </cdr:blipFill>
      <cdr:spPr>
        <a:xfrm>
          <a:off x="3667125" y="3486150"/>
          <a:ext cx="1038225" cy="1038225"/>
        </a:xfrm>
        <a:prstGeom prst="rect">
          <a:avLst/>
        </a:prstGeom>
        <a:ln>
          <a:noFill/>
        </a:ln>
      </cdr:spPr>
    </cdr:pic>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0.87025</cdr:y>
    </cdr:from>
    <cdr:to>
      <cdr:x>0</cdr:x>
      <cdr:y>0</cdr:y>
    </cdr:to>
    <cdr:sp macro="" textlink="">
      <cdr:nvSpPr>
        <cdr:cNvPr id="3" name="FootonotesShape"/>
        <cdr:cNvSpPr txBox="1"/>
      </cdr:nvSpPr>
      <cdr:spPr>
        <a:xfrm>
          <a:off x="47625" y="830580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a list of the activities (NACE codes) included in the aggregate for cultural enterprises is provided in Table 3.</a:t>
          </a:r>
        </a:p>
        <a:p>
          <a:pPr>
            <a:spcBef>
              <a:spcPts val="300"/>
            </a:spcBef>
          </a:pPr>
          <a:r>
            <a:rPr lang="en-IE" sz="1200">
              <a:latin typeface="Arial" panose="020B0604020202020204" pitchFamily="34" charset="0"/>
            </a:rPr>
            <a:t>(¹) Estimated.</a:t>
          </a:r>
        </a:p>
        <a:p>
          <a:r>
            <a:rPr lang="en-IE" sz="1200">
              <a:latin typeface="Arial" panose="020B0604020202020204" pitchFamily="34" charset="0"/>
            </a:rPr>
            <a:t>(²) Low reliability.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sbs_ovw_act)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dr:relSizeAnchor xmlns:cdr="http://schemas.openxmlformats.org/drawingml/2006/chartDrawing">
    <cdr:from>
      <cdr:x>0.098</cdr:x>
      <cdr:y>0.14675</cdr:y>
    </cdr:from>
    <cdr:to>
      <cdr:x>0.98425</cdr:x>
      <cdr:y>0.83925</cdr:y>
    </cdr:to>
    <cdr:pic>
      <cdr:nvPicPr>
        <cdr:cNvPr id="2" name="chart"/>
        <cdr:cNvPicPr preferRelativeResize="1">
          <a:picLocks noChangeAspect="1"/>
        </cdr:cNvPicPr>
      </cdr:nvPicPr>
      <cdr:blipFill>
        <a:blip r:embed="rId2"/>
        <a:stretch>
          <a:fillRect/>
        </a:stretch>
      </cdr:blipFill>
      <cdr:spPr>
        <a:xfrm>
          <a:off x="742950" y="1400175"/>
          <a:ext cx="6772275" cy="6619875"/>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7</xdr:row>
      <xdr:rowOff>0</xdr:rowOff>
    </xdr:from>
    <xdr:to>
      <xdr:col>3</xdr:col>
      <xdr:colOff>781050</xdr:colOff>
      <xdr:row>49</xdr:row>
      <xdr:rowOff>38100</xdr:rowOff>
    </xdr:to>
    <xdr:grpSp>
      <xdr:nvGrpSpPr>
        <xdr:cNvPr id="5" name="Group 4"/>
        <xdr:cNvGrpSpPr/>
      </xdr:nvGrpSpPr>
      <xdr:grpSpPr>
        <a:xfrm>
          <a:off x="1104900" y="1314450"/>
          <a:ext cx="7753350" cy="7000875"/>
          <a:chOff x="1352550" y="1095375"/>
          <a:chExt cx="7407275" cy="6162676"/>
        </a:xfrm>
      </xdr:grpSpPr>
      <xdr:graphicFrame macro="">
        <xdr:nvGraphicFramePr>
          <xdr:cNvPr id="3" name="Chart 2"/>
          <xdr:cNvGraphicFramePr/>
        </xdr:nvGraphicFramePr>
        <xdr:xfrm>
          <a:off x="1352550" y="1095375"/>
          <a:ext cx="7407275" cy="6162676"/>
        </xdr:xfrm>
        <a:graphic>
          <a:graphicData uri="http://schemas.openxmlformats.org/drawingml/2006/chart">
            <c:chart xmlns:c="http://schemas.openxmlformats.org/drawingml/2006/chart" r:id="rId1"/>
          </a:graphicData>
        </a:graphic>
      </xdr:graphicFrame>
      <xdr:pic>
        <xdr:nvPicPr>
          <xdr:cNvPr id="2" name="Picture 1"/>
          <xdr:cNvPicPr preferRelativeResize="1">
            <a:picLocks noChangeAspect="1"/>
          </xdr:cNvPicPr>
        </xdr:nvPicPr>
        <xdr:blipFill>
          <a:blip r:embed="rId2"/>
          <a:stretch>
            <a:fillRect/>
          </a:stretch>
        </xdr:blipFill>
        <xdr:spPr>
          <a:xfrm>
            <a:off x="7896877" y="3723756"/>
            <a:ext cx="294439" cy="248048"/>
          </a:xfrm>
          <a:prstGeom prst="rect">
            <a:avLst/>
          </a:prstGeom>
          <a:ln>
            <a:noFill/>
          </a:ln>
        </xdr:spPr>
      </xdr:pic>
    </xdr:grpSp>
    <xdr:clientData/>
  </xdr:twoCellAnchor>
  <xdr:twoCellAnchor>
    <xdr:from>
      <xdr:col>2</xdr:col>
      <xdr:colOff>0</xdr:colOff>
      <xdr:row>88</xdr:row>
      <xdr:rowOff>0</xdr:rowOff>
    </xdr:from>
    <xdr:to>
      <xdr:col>4</xdr:col>
      <xdr:colOff>104775</xdr:colOff>
      <xdr:row>138</xdr:row>
      <xdr:rowOff>28575</xdr:rowOff>
    </xdr:to>
    <xdr:graphicFrame macro="">
      <xdr:nvGraphicFramePr>
        <xdr:cNvPr id="8" name="Chart 7"/>
        <xdr:cNvGraphicFramePr/>
      </xdr:nvGraphicFramePr>
      <xdr:xfrm>
        <a:off x="1447800" y="14792325"/>
        <a:ext cx="7639050" cy="9553575"/>
      </xdr:xfrm>
      <a:graphic>
        <a:graphicData uri="http://schemas.openxmlformats.org/drawingml/2006/chart">
          <c:chart xmlns:c="http://schemas.openxmlformats.org/drawingml/2006/chart" r:id="rId3"/>
        </a:graphicData>
      </a:graphic>
    </xdr:graphicFrame>
    <xdr:clientData/>
  </xdr:twoCellAnchor>
  <xdr:twoCellAnchor editAs="oneCell">
    <xdr:from>
      <xdr:col>2</xdr:col>
      <xdr:colOff>6238875</xdr:colOff>
      <xdr:row>52</xdr:row>
      <xdr:rowOff>85725</xdr:rowOff>
    </xdr:from>
    <xdr:to>
      <xdr:col>3</xdr:col>
      <xdr:colOff>819150</xdr:colOff>
      <xdr:row>55</xdr:row>
      <xdr:rowOff>95250</xdr:rowOff>
    </xdr:to>
    <xdr:pic>
      <xdr:nvPicPr>
        <xdr:cNvPr id="4" name="LogoShape"/>
        <xdr:cNvPicPr preferRelativeResize="1">
          <a:picLocks noChangeAspect="1"/>
        </xdr:cNvPicPr>
      </xdr:nvPicPr>
      <xdr:blipFill>
        <a:blip r:link="rId4"/>
        <a:stretch>
          <a:fillRect/>
        </a:stretch>
      </xdr:blipFill>
      <xdr:spPr>
        <a:xfrm>
          <a:off x="7686675" y="8877300"/>
          <a:ext cx="1209675" cy="466725"/>
        </a:xfrm>
        <a:prstGeom prst="rect">
          <a:avLst/>
        </a:prstGeom>
        <a:ln>
          <a:noFill/>
        </a:ln>
      </xdr:spPr>
    </xdr:pic>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0.47125</cdr:x>
      <cdr:y>0.43175</cdr:y>
    </cdr:from>
    <cdr:to>
      <cdr:x>0.58975</cdr:x>
      <cdr:y>0.5735</cdr:y>
    </cdr:to>
    <cdr:sp macro="" textlink="">
      <cdr:nvSpPr>
        <cdr:cNvPr id="2" name="TextBox 1"/>
        <cdr:cNvSpPr txBox="1"/>
      </cdr:nvSpPr>
      <cdr:spPr>
        <a:xfrm>
          <a:off x="3486150" y="2838450"/>
          <a:ext cx="876300" cy="933450"/>
        </a:xfrm>
        <a:prstGeom prst="rect">
          <a:avLst/>
        </a:prstGeom>
        <a:ln>
          <a:noFill/>
        </a:ln>
      </cdr:spPr>
      <cdr:txBody>
        <a:bodyPr vertOverflow="clip" wrap="none" rtlCol="0"/>
        <a:lstStyle/>
        <a:p>
          <a:endParaRPr lang="en-IE" sz="1100"/>
        </a:p>
      </cdr:txBody>
    </cdr:sp>
  </cdr:relSizeAnchor>
  <cdr:relSizeAnchor xmlns:cdr="http://schemas.openxmlformats.org/drawingml/2006/chartDrawing">
    <cdr:from>
      <cdr:x>0.39475</cdr:x>
      <cdr:y>0.414</cdr:y>
    </cdr:from>
    <cdr:to>
      <cdr:x>0.61025</cdr:x>
      <cdr:y>0.605</cdr:y>
    </cdr:to>
    <cdr:sp macro="" textlink="">
      <cdr:nvSpPr>
        <cdr:cNvPr id="4" name="TextBox 3"/>
        <cdr:cNvSpPr txBox="1"/>
      </cdr:nvSpPr>
      <cdr:spPr>
        <a:xfrm>
          <a:off x="2924175" y="2724150"/>
          <a:ext cx="1600200" cy="1257300"/>
        </a:xfrm>
        <a:prstGeom prst="rect">
          <a:avLst/>
        </a:prstGeom>
        <a:ln>
          <a:noFill/>
        </a:ln>
      </cdr:spPr>
      <cdr:txBody>
        <a:bodyPr vertOverflow="clip" wrap="none" rtlCol="0" anchor="ctr"/>
        <a:lstStyle/>
        <a:p>
          <a:pPr algn="ctr"/>
          <a:r>
            <a:rPr lang="en-IE" sz="1200" b="0"/>
            <a:t>Value added generated</a:t>
          </a:r>
          <a:r>
            <a:rPr lang="en-IE" sz="1200" b="0" baseline="0"/>
            <a:t/>
          </a:r>
          <a:r>
            <a:rPr lang="en-IE" sz="1200" b="0"/>
            <a:t>by</a:t>
          </a:r>
        </a:p>
        <a:p>
          <a:pPr algn="ctr"/>
          <a:r>
            <a:rPr lang="en-IE" sz="1200" b="0"/>
            <a:t> enterprises</a:t>
          </a:r>
        </a:p>
        <a:p>
          <a:pPr algn="ctr"/>
          <a:r>
            <a:rPr lang="en-IE" sz="1200" b="0"/>
            <a:t>within the cultural sector</a:t>
          </a:r>
        </a:p>
        <a:p>
          <a:pPr algn="ctr"/>
          <a:r>
            <a:rPr lang="en-IE" sz="1200" b="0"/>
            <a:t/>
          </a:r>
          <a:r>
            <a:rPr lang="en-IE" sz="1200" b="1"/>
            <a:t>€ 183 108 million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0.10325</cdr:y>
    </cdr:from>
    <cdr:to>
      <cdr:x>0.982</cdr:x>
      <cdr:y>0.81975</cdr:y>
    </cdr:to>
    <cdr:pic>
      <cdr:nvPicPr>
        <cdr:cNvPr id="2" name="chart"/>
        <cdr:cNvPicPr preferRelativeResize="1">
          <a:picLocks noChangeAspect="1"/>
        </cdr:cNvPicPr>
      </cdr:nvPicPr>
      <cdr:blipFill>
        <a:blip r:embed="rId1"/>
        <a:stretch>
          <a:fillRect/>
        </a:stretch>
      </cdr:blipFill>
      <cdr:spPr>
        <a:xfrm>
          <a:off x="85725" y="1143000"/>
          <a:ext cx="7410450" cy="7953375"/>
        </a:xfrm>
        <a:prstGeom prst="rect">
          <a:avLst/>
        </a:prstGeom>
        <a:ln>
          <a:noFill/>
        </a:ln>
      </cdr:spPr>
    </cdr:pic>
  </cdr:relSizeAnchor>
  <cdr:relSizeAnchor xmlns:cdr="http://schemas.openxmlformats.org/drawingml/2006/chartDrawing">
    <cdr:from>
      <cdr:x>0.0065</cdr:x>
      <cdr:y>0.813</cdr:y>
    </cdr:from>
    <cdr:to>
      <cdr:x>0</cdr:x>
      <cdr:y>0</cdr:y>
    </cdr:to>
    <cdr:sp macro="" textlink="">
      <cdr:nvSpPr>
        <cdr:cNvPr id="3" name="FootonotesShape"/>
        <cdr:cNvSpPr txBox="1"/>
      </cdr:nvSpPr>
      <cdr:spPr>
        <a:xfrm>
          <a:off x="47625" y="9020175"/>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 a list of the activities (NACE codes) included in the aggregate for cultural enterprises is provided in Table 3.</a:t>
          </a:r>
        </a:p>
        <a:p>
          <a:pPr>
            <a:spcBef>
              <a:spcPts val="300"/>
            </a:spcBef>
          </a:pPr>
          <a:r>
            <a:rPr lang="en-IE" sz="1200">
              <a:latin typeface="Arial" panose="020B0604020202020204" pitchFamily="34" charset="0"/>
            </a:rPr>
            <a:t>(¹) Low reliability.</a:t>
          </a:r>
        </a:p>
        <a:p>
          <a:r>
            <a:rPr lang="en-IE" sz="1200">
              <a:latin typeface="Arial" panose="020B0604020202020204" pitchFamily="34" charset="0"/>
            </a:rPr>
            <a:t>(²) Data partially available, the aggregate does not contain all components.</a:t>
          </a:r>
        </a:p>
        <a:p>
          <a:r>
            <a:rPr lang="en-IE" sz="1200">
              <a:latin typeface="Arial" panose="020B0604020202020204" pitchFamily="34" charset="0"/>
            </a:rPr>
            <a:t>(³) Estimated.</a:t>
          </a:r>
        </a:p>
        <a:p>
          <a:r>
            <a:rPr lang="en-IE" sz="1200">
              <a:latin typeface="Arial" panose="020B0604020202020204" pitchFamily="34" charset="0"/>
            </a:rPr>
            <a:t>(⁴) Activities related to publishing of computer games, retail sale of music, motion picture and television, sound recording and music publishing; renting of video tapes and discs ; cultural education, libraries, archives, museums and other cultural activities.</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sbs_ovw_act)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D34C3-D915-4CC0-A9DA-7543917D9767}">
  <sheetPr>
    <tabColor rgb="FFDEB1E1"/>
  </sheetPr>
  <dimension ref="A1:T131"/>
  <sheetViews>
    <sheetView showGridLines="0" tabSelected="1" workbookViewId="0" topLeftCell="A84">
      <selection activeCell="C94" sqref="C94:C101"/>
    </sheetView>
  </sheetViews>
  <sheetFormatPr defaultColWidth="13.28125" defaultRowHeight="15"/>
  <cols>
    <col min="1" max="2" width="8.7109375" style="20" customWidth="1"/>
    <col min="3" max="3" width="16.421875" style="20" customWidth="1"/>
    <col min="4" max="5" width="17.00390625" style="20" customWidth="1"/>
    <col min="6" max="6" width="10.57421875" style="20" customWidth="1"/>
    <col min="7" max="7" width="17.00390625" style="20" customWidth="1"/>
    <col min="8" max="15" width="13.28125" style="20" customWidth="1"/>
    <col min="16" max="16" width="4.28125" style="20" customWidth="1"/>
    <col min="17" max="17" width="13.28125" style="20" customWidth="1"/>
    <col min="18" max="18" width="4.00390625" style="20" customWidth="1"/>
    <col min="19" max="19" width="13.28125" style="20" customWidth="1"/>
    <col min="20" max="20" width="3.421875" style="20" customWidth="1"/>
    <col min="21" max="16384" width="13.28125" style="20" customWidth="1"/>
  </cols>
  <sheetData>
    <row r="1" spans="1:3" ht="12.75">
      <c r="A1" s="1"/>
      <c r="C1" s="86"/>
    </row>
    <row r="2" ht="12.75"/>
    <row r="3" ht="12.75">
      <c r="C3" s="19" t="str">
        <f>'Table 3'!$C$3</f>
        <v>Culture statistics — 2023</v>
      </c>
    </row>
    <row r="4" ht="12.75">
      <c r="C4" s="19" t="s">
        <v>49</v>
      </c>
    </row>
    <row r="5" ht="12.75"/>
    <row r="6" ht="12.75">
      <c r="C6" s="87" t="s">
        <v>192</v>
      </c>
    </row>
    <row r="7" ht="12.75">
      <c r="C7" s="6" t="s">
        <v>53</v>
      </c>
    </row>
    <row r="8" ht="12.75">
      <c r="C8" s="6"/>
    </row>
    <row r="9" ht="12.75">
      <c r="C9" s="6"/>
    </row>
    <row r="10" ht="12.75">
      <c r="C10" s="6"/>
    </row>
    <row r="11" ht="12.75">
      <c r="C11" s="6"/>
    </row>
    <row r="12" ht="12.75">
      <c r="C12" s="6"/>
    </row>
    <row r="13" ht="12.75">
      <c r="C13" s="6"/>
    </row>
    <row r="14" ht="12.75">
      <c r="C14" s="6"/>
    </row>
    <row r="15" ht="12.75">
      <c r="C15" s="6"/>
    </row>
    <row r="16" ht="12.75">
      <c r="C16" s="6"/>
    </row>
    <row r="17" ht="12.75">
      <c r="C17" s="6"/>
    </row>
    <row r="18" ht="12.75">
      <c r="C18" s="6"/>
    </row>
    <row r="19" ht="12.75">
      <c r="C19" s="6"/>
    </row>
    <row r="20" ht="12.75">
      <c r="C20" s="6"/>
    </row>
    <row r="21" ht="12.75">
      <c r="C21" s="6"/>
    </row>
    <row r="22" ht="12.75">
      <c r="C22" s="6"/>
    </row>
    <row r="23" ht="12.75">
      <c r="C23" s="6"/>
    </row>
    <row r="24" ht="12.75">
      <c r="C24" s="6"/>
    </row>
    <row r="25" ht="12.75">
      <c r="C25" s="6"/>
    </row>
    <row r="26" ht="12.75">
      <c r="C26" s="6"/>
    </row>
    <row r="27" ht="12.75">
      <c r="C27" s="6"/>
    </row>
    <row r="28" ht="12.75">
      <c r="C28" s="6"/>
    </row>
    <row r="29" ht="12.75">
      <c r="C29" s="6"/>
    </row>
    <row r="30" ht="12.75">
      <c r="C30" s="6"/>
    </row>
    <row r="31" ht="12.75">
      <c r="C31" s="6"/>
    </row>
    <row r="32" ht="12.75">
      <c r="C32" s="6"/>
    </row>
    <row r="33" ht="12.75">
      <c r="C33" s="6"/>
    </row>
    <row r="34" ht="12.75">
      <c r="C34" s="6"/>
    </row>
    <row r="35" ht="12.75">
      <c r="C35" s="6"/>
    </row>
    <row r="36" ht="12.75">
      <c r="C36" s="6"/>
    </row>
    <row r="37" ht="12.75">
      <c r="C37" s="6"/>
    </row>
    <row r="38" ht="12.75">
      <c r="C38" s="6"/>
    </row>
    <row r="39" ht="12.75">
      <c r="C39" s="6"/>
    </row>
    <row r="40" ht="12.75">
      <c r="C40" s="6"/>
    </row>
    <row r="41" ht="12.75">
      <c r="C41" s="6"/>
    </row>
    <row r="42" ht="12.75">
      <c r="C42" s="6"/>
    </row>
    <row r="43" ht="12.75">
      <c r="C43" s="6"/>
    </row>
    <row r="44" ht="12.75">
      <c r="C44" s="6"/>
    </row>
    <row r="45" ht="12.75">
      <c r="C45" s="6"/>
    </row>
    <row r="46" ht="12.75">
      <c r="C46" s="6"/>
    </row>
    <row r="47" spans="3:14" ht="12.75">
      <c r="C47" s="6"/>
      <c r="N47" s="98"/>
    </row>
    <row r="48" spans="3:14" ht="12.75">
      <c r="C48" s="6"/>
      <c r="N48" s="98"/>
    </row>
    <row r="49" spans="3:14" ht="12.75">
      <c r="C49" s="6"/>
      <c r="N49" s="98"/>
    </row>
    <row r="50" ht="12.75">
      <c r="C50" s="6"/>
    </row>
    <row r="51" ht="12.75">
      <c r="C51" s="6"/>
    </row>
    <row r="52" ht="12.75">
      <c r="C52" s="6"/>
    </row>
    <row r="53" ht="12.75">
      <c r="C53" s="6"/>
    </row>
    <row r="54" ht="12.75">
      <c r="C54" s="6"/>
    </row>
    <row r="55" ht="15">
      <c r="G55" s="86"/>
    </row>
    <row r="57" spans="4:7" ht="112.5">
      <c r="D57" s="92" t="s">
        <v>192</v>
      </c>
      <c r="E57" s="92"/>
      <c r="F57" s="92"/>
      <c r="G57" s="92"/>
    </row>
    <row r="58" spans="4:7" ht="15">
      <c r="D58" s="92"/>
      <c r="E58" s="92"/>
      <c r="F58" s="92"/>
      <c r="G58" s="92"/>
    </row>
    <row r="59" spans="3:9" ht="12" customHeight="1">
      <c r="C59" s="6" t="s">
        <v>94</v>
      </c>
      <c r="D59" s="63">
        <v>6.178743239906203</v>
      </c>
      <c r="E59" s="63"/>
      <c r="F59" s="89"/>
      <c r="G59" s="63"/>
      <c r="I59" s="63"/>
    </row>
    <row r="60" spans="3:9" ht="12" customHeight="1">
      <c r="C60" s="6"/>
      <c r="D60" s="63"/>
      <c r="E60" s="63"/>
      <c r="F60" s="89"/>
      <c r="G60" s="63"/>
      <c r="I60" s="63"/>
    </row>
    <row r="61" spans="3:9" ht="12" customHeight="1">
      <c r="C61" s="20" t="s">
        <v>34</v>
      </c>
      <c r="D61" s="63">
        <v>11.760397773111407</v>
      </c>
      <c r="E61" s="91"/>
      <c r="F61" s="63"/>
      <c r="G61" s="91"/>
      <c r="I61" s="63"/>
    </row>
    <row r="62" spans="3:9" ht="12" customHeight="1">
      <c r="C62" s="20" t="s">
        <v>26</v>
      </c>
      <c r="D62" s="63">
        <v>11.198124600827306</v>
      </c>
      <c r="E62" s="63"/>
      <c r="F62" s="63"/>
      <c r="G62" s="63"/>
      <c r="I62" s="63"/>
    </row>
    <row r="63" spans="3:9" ht="12" customHeight="1">
      <c r="C63" s="20" t="s">
        <v>31</v>
      </c>
      <c r="D63" s="91">
        <v>8.98020079283006</v>
      </c>
      <c r="E63" s="63"/>
      <c r="F63" s="91"/>
      <c r="G63" s="63"/>
      <c r="I63" s="63"/>
    </row>
    <row r="64" spans="3:9" ht="12" customHeight="1">
      <c r="C64" s="20" t="s">
        <v>22</v>
      </c>
      <c r="D64" s="63">
        <v>8.868501529051988</v>
      </c>
      <c r="E64" s="89"/>
      <c r="F64" s="91"/>
      <c r="G64" s="89"/>
      <c r="I64" s="63"/>
    </row>
    <row r="65" spans="3:9" ht="12" customHeight="1">
      <c r="C65" s="20" t="s">
        <v>27</v>
      </c>
      <c r="D65" s="63">
        <v>8.360879556999059</v>
      </c>
      <c r="E65" s="91"/>
      <c r="F65" s="63"/>
      <c r="G65" s="91"/>
      <c r="I65" s="63"/>
    </row>
    <row r="66" spans="3:9" ht="12" customHeight="1">
      <c r="C66" s="20" t="s">
        <v>25</v>
      </c>
      <c r="D66" s="63">
        <v>7.643727804971687</v>
      </c>
      <c r="E66" s="63"/>
      <c r="F66" s="63"/>
      <c r="G66" s="63"/>
      <c r="I66" s="63"/>
    </row>
    <row r="67" spans="3:9" ht="12" customHeight="1">
      <c r="C67" s="20" t="s">
        <v>33</v>
      </c>
      <c r="D67" s="63">
        <v>6.898849337536199</v>
      </c>
      <c r="E67" s="63"/>
      <c r="F67" s="63"/>
      <c r="G67" s="63"/>
      <c r="I67" s="63"/>
    </row>
    <row r="68" spans="3:9" ht="12" customHeight="1">
      <c r="C68" s="6" t="s">
        <v>10</v>
      </c>
      <c r="D68" s="63">
        <v>6.8555149404729425</v>
      </c>
      <c r="E68" s="63"/>
      <c r="F68" s="63"/>
      <c r="G68" s="63"/>
      <c r="I68" s="63"/>
    </row>
    <row r="69" spans="3:9" ht="12" customHeight="1">
      <c r="C69" s="20" t="s">
        <v>273</v>
      </c>
      <c r="D69" s="63">
        <v>6.770300920810067</v>
      </c>
      <c r="E69" s="63"/>
      <c r="F69" s="63"/>
      <c r="G69" s="63"/>
      <c r="I69" s="63"/>
    </row>
    <row r="70" spans="3:9" ht="12" customHeight="1">
      <c r="C70" s="20" t="s">
        <v>13</v>
      </c>
      <c r="D70" s="63">
        <v>6.613756613756613</v>
      </c>
      <c r="E70" s="63"/>
      <c r="F70" s="63"/>
      <c r="G70" s="63"/>
      <c r="I70" s="63"/>
    </row>
    <row r="71" spans="3:9" ht="12" customHeight="1">
      <c r="C71" s="20" t="s">
        <v>24</v>
      </c>
      <c r="D71" s="63">
        <v>6.54294972445916</v>
      </c>
      <c r="E71" s="63"/>
      <c r="F71" s="63"/>
      <c r="G71" s="63"/>
      <c r="I71" s="63"/>
    </row>
    <row r="72" spans="3:9" ht="12" customHeight="1">
      <c r="C72" s="20" t="s">
        <v>12</v>
      </c>
      <c r="D72" s="91">
        <v>6.195161318017136</v>
      </c>
      <c r="E72" s="63"/>
      <c r="F72" s="63"/>
      <c r="G72" s="63"/>
      <c r="I72" s="63"/>
    </row>
    <row r="73" spans="2:10" s="1" customFormat="1" ht="12" customHeight="1">
      <c r="B73" s="20"/>
      <c r="C73" s="20" t="s">
        <v>18</v>
      </c>
      <c r="D73" s="63">
        <v>5.548073343047441</v>
      </c>
      <c r="E73" s="63"/>
      <c r="F73" s="91"/>
      <c r="G73" s="63"/>
      <c r="H73" s="20"/>
      <c r="I73" s="63"/>
      <c r="J73" s="20"/>
    </row>
    <row r="74" spans="3:9" ht="12" customHeight="1">
      <c r="C74" s="20" t="s">
        <v>21</v>
      </c>
      <c r="D74" s="63">
        <v>5.496530789245447</v>
      </c>
      <c r="E74" s="63"/>
      <c r="F74" s="63"/>
      <c r="G74" s="63"/>
      <c r="I74" s="63"/>
    </row>
    <row r="75" spans="3:9" ht="12" customHeight="1">
      <c r="C75" s="20" t="s">
        <v>16</v>
      </c>
      <c r="D75" s="63">
        <v>5.439697733027485</v>
      </c>
      <c r="E75" s="63"/>
      <c r="F75" s="63"/>
      <c r="G75" s="63"/>
      <c r="I75" s="63"/>
    </row>
    <row r="76" spans="3:9" ht="12" customHeight="1">
      <c r="C76" s="20" t="s">
        <v>48</v>
      </c>
      <c r="D76" s="63">
        <v>5.394323454910441</v>
      </c>
      <c r="E76" s="63"/>
      <c r="F76" s="63"/>
      <c r="G76" s="63"/>
      <c r="I76" s="63"/>
    </row>
    <row r="77" spans="3:9" ht="12" customHeight="1">
      <c r="C77" s="20" t="s">
        <v>47</v>
      </c>
      <c r="D77" s="63">
        <v>5.329416132889795</v>
      </c>
      <c r="E77" s="63"/>
      <c r="F77" s="63"/>
      <c r="G77" s="63"/>
      <c r="I77" s="63"/>
    </row>
    <row r="78" spans="3:9" ht="12" customHeight="1">
      <c r="C78" s="20" t="s">
        <v>287</v>
      </c>
      <c r="D78" s="63">
        <v>5.265299049157748</v>
      </c>
      <c r="E78" s="63"/>
      <c r="F78" s="63"/>
      <c r="G78" s="63"/>
      <c r="I78" s="63"/>
    </row>
    <row r="79" spans="3:9" ht="12" customHeight="1">
      <c r="C79" s="20" t="s">
        <v>20</v>
      </c>
      <c r="D79" s="63">
        <v>5.2330027554897365</v>
      </c>
      <c r="E79" s="63"/>
      <c r="F79" s="63"/>
      <c r="G79" s="63"/>
      <c r="I79" s="63"/>
    </row>
    <row r="80" spans="3:9" ht="12" customHeight="1">
      <c r="C80" s="6" t="s">
        <v>29</v>
      </c>
      <c r="D80" s="63">
        <v>5.143978303204758</v>
      </c>
      <c r="E80" s="63"/>
      <c r="F80" s="63"/>
      <c r="G80" s="63"/>
      <c r="I80" s="63"/>
    </row>
    <row r="81" spans="3:9" ht="12" customHeight="1">
      <c r="C81" s="20" t="s">
        <v>23</v>
      </c>
      <c r="D81" s="63">
        <v>5.079258763116767</v>
      </c>
      <c r="E81" s="63"/>
      <c r="F81" s="91"/>
      <c r="G81" s="63"/>
      <c r="I81" s="63"/>
    </row>
    <row r="82" spans="3:9" ht="12" customHeight="1">
      <c r="C82" s="20" t="s">
        <v>30</v>
      </c>
      <c r="D82" s="63">
        <v>4.705983554067358</v>
      </c>
      <c r="E82" s="63"/>
      <c r="F82" s="63"/>
      <c r="G82" s="63"/>
      <c r="I82" s="63"/>
    </row>
    <row r="83" spans="3:9" ht="12" customHeight="1">
      <c r="C83" s="20" t="s">
        <v>15</v>
      </c>
      <c r="D83" s="91">
        <v>4.696546483269703</v>
      </c>
      <c r="E83" s="91"/>
      <c r="F83" s="91"/>
      <c r="G83" s="91"/>
      <c r="I83" s="63"/>
    </row>
    <row r="84" spans="3:9" ht="12" customHeight="1">
      <c r="C84" s="20" t="s">
        <v>28</v>
      </c>
      <c r="D84" s="63">
        <v>4.418254745475898</v>
      </c>
      <c r="E84" s="63"/>
      <c r="F84" s="63"/>
      <c r="G84" s="63"/>
      <c r="I84" s="63"/>
    </row>
    <row r="85" spans="3:9" ht="12" customHeight="1">
      <c r="C85" s="6" t="s">
        <v>11</v>
      </c>
      <c r="D85" s="63">
        <v>3.1469355066660385</v>
      </c>
      <c r="E85" s="63"/>
      <c r="F85" s="89"/>
      <c r="G85" s="63"/>
      <c r="I85" s="63"/>
    </row>
    <row r="86" spans="3:9" ht="12" customHeight="1">
      <c r="C86" s="20" t="s">
        <v>32</v>
      </c>
      <c r="D86" s="63">
        <v>3.061358250844495</v>
      </c>
      <c r="E86" s="63"/>
      <c r="F86" s="89"/>
      <c r="G86" s="63"/>
      <c r="I86" s="63"/>
    </row>
    <row r="87" spans="4:9" ht="12" customHeight="1">
      <c r="D87" s="63"/>
      <c r="E87" s="63"/>
      <c r="F87" s="89"/>
      <c r="G87" s="63"/>
      <c r="I87" s="63"/>
    </row>
    <row r="88" spans="3:9" ht="12" customHeight="1">
      <c r="C88" s="20" t="s">
        <v>35</v>
      </c>
      <c r="D88" s="63">
        <v>11.67879674541603</v>
      </c>
      <c r="E88" s="63"/>
      <c r="F88" s="89"/>
      <c r="G88" s="63"/>
      <c r="I88" s="63"/>
    </row>
    <row r="89" spans="3:9" ht="12" customHeight="1">
      <c r="C89" s="20" t="s">
        <v>288</v>
      </c>
      <c r="D89" s="63">
        <v>7.2665929698332885</v>
      </c>
      <c r="E89" s="63"/>
      <c r="F89" s="63"/>
      <c r="G89" s="63"/>
      <c r="I89" s="63"/>
    </row>
    <row r="90" spans="4:9" ht="12" customHeight="1">
      <c r="D90" s="63"/>
      <c r="E90" s="63"/>
      <c r="F90" s="63"/>
      <c r="G90" s="63"/>
      <c r="I90" s="63"/>
    </row>
    <row r="91" spans="3:11" ht="12" customHeight="1">
      <c r="C91" s="20" t="s">
        <v>93</v>
      </c>
      <c r="D91" s="63">
        <v>3.120673877847908</v>
      </c>
      <c r="E91" s="63"/>
      <c r="G91" s="63"/>
      <c r="I91" s="63"/>
      <c r="K91" s="63"/>
    </row>
    <row r="92" spans="4:11" ht="12" customHeight="1">
      <c r="D92" s="63"/>
      <c r="E92" s="63"/>
      <c r="G92" s="63"/>
      <c r="I92" s="63"/>
      <c r="K92" s="63"/>
    </row>
    <row r="93" spans="3:20" ht="15">
      <c r="C93" s="99"/>
      <c r="G93" s="63"/>
      <c r="H93" s="89"/>
      <c r="K93" s="63"/>
      <c r="N93" s="63"/>
      <c r="O93" s="63"/>
      <c r="P93" s="63"/>
      <c r="Q93" s="63"/>
      <c r="R93" s="63"/>
      <c r="S93" s="63"/>
      <c r="T93" s="63"/>
    </row>
    <row r="94" spans="3:20" ht="15">
      <c r="C94" s="20" t="s">
        <v>187</v>
      </c>
      <c r="G94" s="63"/>
      <c r="H94" s="89"/>
      <c r="K94" s="63"/>
      <c r="N94" s="63"/>
      <c r="O94" s="63"/>
      <c r="P94" s="63"/>
      <c r="Q94" s="63"/>
      <c r="R94" s="63"/>
      <c r="S94" s="63"/>
      <c r="T94" s="63"/>
    </row>
    <row r="95" spans="3:20" ht="15">
      <c r="C95" s="20" t="s">
        <v>188</v>
      </c>
      <c r="G95" s="63"/>
      <c r="H95" s="89"/>
      <c r="K95" s="63"/>
      <c r="N95" s="63"/>
      <c r="O95" s="63"/>
      <c r="P95" s="63"/>
      <c r="Q95" s="63"/>
      <c r="R95" s="63"/>
      <c r="S95" s="63"/>
      <c r="T95" s="63"/>
    </row>
    <row r="96" spans="3:20" ht="15">
      <c r="C96" s="20" t="s">
        <v>191</v>
      </c>
      <c r="G96" s="63"/>
      <c r="H96" s="89"/>
      <c r="K96" s="63"/>
      <c r="N96" s="63"/>
      <c r="O96" s="63"/>
      <c r="P96" s="63"/>
      <c r="Q96" s="63"/>
      <c r="R96" s="63"/>
      <c r="S96" s="63"/>
      <c r="T96" s="63"/>
    </row>
    <row r="97" spans="7:20" ht="15">
      <c r="G97" s="63"/>
      <c r="H97" s="89"/>
      <c r="K97" s="63"/>
      <c r="N97" s="63"/>
      <c r="O97" s="63"/>
      <c r="P97" s="63"/>
      <c r="Q97" s="63"/>
      <c r="R97" s="63"/>
      <c r="S97" s="63"/>
      <c r="T97" s="63"/>
    </row>
    <row r="98" spans="3:20" ht="15.75" customHeight="1">
      <c r="C98" s="334" t="s">
        <v>260</v>
      </c>
      <c r="G98" s="63"/>
      <c r="H98" s="89"/>
      <c r="K98" s="63"/>
      <c r="N98" s="63"/>
      <c r="O98" s="63"/>
      <c r="P98" s="63"/>
      <c r="Q98" s="63"/>
      <c r="R98" s="63"/>
      <c r="S98" s="63"/>
      <c r="T98" s="63"/>
    </row>
    <row r="99" spans="3:20" ht="15.75" customHeight="1">
      <c r="C99" s="6" t="s">
        <v>189</v>
      </c>
      <c r="G99" s="63"/>
      <c r="H99" s="89"/>
      <c r="K99" s="63"/>
      <c r="N99" s="63"/>
      <c r="O99" s="63"/>
      <c r="P99" s="63"/>
      <c r="Q99" s="63"/>
      <c r="R99" s="63"/>
      <c r="S99" s="63"/>
      <c r="T99" s="63"/>
    </row>
    <row r="100" spans="3:20" ht="15">
      <c r="C100" s="99"/>
      <c r="G100" s="63"/>
      <c r="H100" s="89"/>
      <c r="K100" s="63"/>
      <c r="N100" s="63"/>
      <c r="O100" s="63"/>
      <c r="P100" s="63"/>
      <c r="Q100" s="63"/>
      <c r="R100" s="63"/>
      <c r="S100" s="63"/>
      <c r="T100" s="63"/>
    </row>
    <row r="101" spans="3:20" ht="13">
      <c r="C101" s="96" t="s">
        <v>141</v>
      </c>
      <c r="G101" s="63"/>
      <c r="H101" s="63"/>
      <c r="K101" s="63"/>
      <c r="N101" s="63"/>
      <c r="O101" s="63"/>
      <c r="P101" s="63"/>
      <c r="Q101" s="63"/>
      <c r="R101" s="63"/>
      <c r="S101" s="63"/>
      <c r="T101" s="63"/>
    </row>
    <row r="102" spans="3:20" ht="13">
      <c r="C102" s="96"/>
      <c r="G102" s="63"/>
      <c r="H102" s="63"/>
      <c r="K102" s="63"/>
      <c r="N102" s="63"/>
      <c r="O102" s="63"/>
      <c r="P102" s="63"/>
      <c r="Q102" s="63"/>
      <c r="R102" s="63"/>
      <c r="S102" s="63"/>
      <c r="T102" s="63"/>
    </row>
    <row r="103" spans="3:20" ht="13">
      <c r="C103" s="84" t="s">
        <v>54</v>
      </c>
      <c r="H103" s="63"/>
      <c r="K103" s="63"/>
      <c r="N103" s="63"/>
      <c r="O103" s="63"/>
      <c r="P103" s="63"/>
      <c r="Q103" s="63"/>
      <c r="R103" s="63"/>
      <c r="S103" s="63"/>
      <c r="T103" s="63"/>
    </row>
    <row r="104" spans="3:20" ht="15">
      <c r="C104" s="99" t="s">
        <v>190</v>
      </c>
      <c r="H104" s="63"/>
      <c r="K104" s="63"/>
      <c r="N104" s="63"/>
      <c r="O104" s="63"/>
      <c r="P104" s="63"/>
      <c r="Q104" s="63"/>
      <c r="R104" s="63"/>
      <c r="S104" s="63"/>
      <c r="T104" s="63"/>
    </row>
    <row r="105" ht="15">
      <c r="H105" s="63"/>
    </row>
    <row r="106" ht="15">
      <c r="H106" s="63"/>
    </row>
    <row r="107" ht="15">
      <c r="H107" s="63"/>
    </row>
    <row r="108" ht="15">
      <c r="H108" s="63"/>
    </row>
    <row r="109" ht="15">
      <c r="H109" s="63"/>
    </row>
    <row r="110" ht="15">
      <c r="H110" s="63"/>
    </row>
    <row r="111" ht="15">
      <c r="H111" s="63"/>
    </row>
    <row r="112" ht="15">
      <c r="H112" s="63"/>
    </row>
    <row r="113" ht="15">
      <c r="H113" s="63"/>
    </row>
    <row r="114" ht="15">
      <c r="H114" s="63"/>
    </row>
    <row r="115" ht="15">
      <c r="H115" s="63"/>
    </row>
    <row r="116" spans="7:8" ht="15">
      <c r="G116" s="63"/>
      <c r="H116" s="63"/>
    </row>
    <row r="117" spans="7:8" ht="15">
      <c r="G117" s="63"/>
      <c r="H117" s="63"/>
    </row>
    <row r="118" spans="7:8" ht="15">
      <c r="G118" s="63"/>
      <c r="H118" s="63"/>
    </row>
    <row r="119" spans="7:8" ht="15">
      <c r="G119" s="63"/>
      <c r="H119" s="63"/>
    </row>
    <row r="120" spans="7:8" ht="15">
      <c r="G120" s="63"/>
      <c r="H120" s="63"/>
    </row>
    <row r="121" spans="7:8" ht="15">
      <c r="G121" s="63"/>
      <c r="H121" s="63"/>
    </row>
    <row r="122" spans="7:8" ht="15">
      <c r="G122" s="63"/>
      <c r="H122" s="63"/>
    </row>
    <row r="123" spans="7:8" ht="15">
      <c r="G123" s="63"/>
      <c r="H123" s="63"/>
    </row>
    <row r="124" spans="7:8" ht="15">
      <c r="G124" s="63"/>
      <c r="H124" s="63"/>
    </row>
    <row r="125" spans="7:8" ht="15">
      <c r="G125" s="63"/>
      <c r="H125" s="63"/>
    </row>
    <row r="126" spans="7:8" ht="15">
      <c r="G126" s="63"/>
      <c r="H126" s="63"/>
    </row>
    <row r="127" spans="7:8" ht="15">
      <c r="G127" s="63"/>
      <c r="H127" s="63"/>
    </row>
    <row r="128" spans="7:8" ht="15">
      <c r="G128" s="63"/>
      <c r="H128" s="63"/>
    </row>
    <row r="129" spans="7:8" ht="15">
      <c r="G129" s="63"/>
      <c r="H129" s="63"/>
    </row>
    <row r="130" spans="7:8" ht="15">
      <c r="G130" s="63"/>
      <c r="H130" s="63"/>
    </row>
    <row r="131" spans="7:8" ht="15">
      <c r="G131" s="63"/>
      <c r="H131" s="63"/>
    </row>
  </sheetData>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36"/>
  <sheetViews>
    <sheetView showGridLines="0" workbookViewId="0" topLeftCell="A1"/>
  </sheetViews>
  <sheetFormatPr defaultColWidth="13.28125" defaultRowHeight="15"/>
  <cols>
    <col min="1" max="2" width="8.7109375" style="20" customWidth="1"/>
    <col min="3" max="3" width="16.421875" style="20" customWidth="1"/>
    <col min="4" max="5" width="17.00390625" style="20" customWidth="1"/>
    <col min="6" max="6" width="10.57421875" style="20" customWidth="1"/>
    <col min="7" max="7" width="17.00390625" style="20" customWidth="1"/>
    <col min="8" max="15" width="13.28125" style="20" customWidth="1"/>
    <col min="16" max="16" width="4.28125" style="20" customWidth="1"/>
    <col min="17" max="17" width="13.28125" style="20" customWidth="1"/>
    <col min="18" max="18" width="4.00390625" style="20" customWidth="1"/>
    <col min="19" max="19" width="13.28125" style="20" customWidth="1"/>
    <col min="20" max="20" width="3.421875" style="20" customWidth="1"/>
    <col min="21" max="16384" width="13.28125" style="20" customWidth="1"/>
  </cols>
  <sheetData>
    <row r="1" spans="1:3" ht="12.75">
      <c r="A1" s="1"/>
      <c r="C1" s="86"/>
    </row>
    <row r="2" ht="12.75"/>
    <row r="3" ht="12.75">
      <c r="C3" s="19" t="str">
        <f>'Table 3'!$C$3</f>
        <v>Culture statistics — 2023</v>
      </c>
    </row>
    <row r="4" ht="12.75">
      <c r="C4" s="19" t="s">
        <v>49</v>
      </c>
    </row>
    <row r="5" ht="12.75"/>
    <row r="6" ht="12.75">
      <c r="C6" s="87" t="s">
        <v>284</v>
      </c>
    </row>
    <row r="7" ht="12.75">
      <c r="C7" s="6" t="s">
        <v>92</v>
      </c>
    </row>
    <row r="8" ht="12.75">
      <c r="C8" s="6"/>
    </row>
    <row r="9" ht="12.75">
      <c r="C9" s="6"/>
    </row>
    <row r="10" ht="12.75">
      <c r="C10" s="6"/>
    </row>
    <row r="11" ht="12.75">
      <c r="C11" s="6"/>
    </row>
    <row r="12" ht="12.75">
      <c r="C12" s="6"/>
    </row>
    <row r="13" ht="12.75">
      <c r="C13" s="6"/>
    </row>
    <row r="14" ht="12.75">
      <c r="C14" s="6"/>
    </row>
    <row r="15" ht="12.75">
      <c r="C15" s="6"/>
    </row>
    <row r="16" ht="12.75">
      <c r="C16" s="6"/>
    </row>
    <row r="17" ht="12.75">
      <c r="C17" s="6"/>
    </row>
    <row r="18" ht="12.75">
      <c r="C18" s="6"/>
    </row>
    <row r="19" ht="12.75">
      <c r="C19" s="6"/>
    </row>
    <row r="20" ht="12.75">
      <c r="C20" s="6"/>
    </row>
    <row r="21" ht="12.75">
      <c r="C21" s="6"/>
    </row>
    <row r="22" ht="12.75">
      <c r="C22" s="6"/>
    </row>
    <row r="23" ht="12.75">
      <c r="C23" s="6"/>
    </row>
    <row r="24" ht="12.75">
      <c r="C24" s="6"/>
    </row>
    <row r="25" ht="12.75">
      <c r="C25" s="6"/>
    </row>
    <row r="26" ht="12.75">
      <c r="C26" s="6"/>
    </row>
    <row r="27" ht="12.75">
      <c r="C27" s="6"/>
    </row>
    <row r="28" ht="12.75">
      <c r="C28" s="6"/>
    </row>
    <row r="29" ht="12.75">
      <c r="C29" s="6"/>
    </row>
    <row r="30" ht="12.75">
      <c r="C30" s="6"/>
    </row>
    <row r="31" ht="12.75">
      <c r="C31" s="6"/>
    </row>
    <row r="32" ht="12.75">
      <c r="C32" s="6"/>
    </row>
    <row r="33" ht="12.75">
      <c r="C33" s="6"/>
    </row>
    <row r="34" ht="12.75">
      <c r="C34" s="6"/>
    </row>
    <row r="35" ht="12.75">
      <c r="C35" s="6"/>
    </row>
    <row r="36" ht="12.75">
      <c r="C36" s="6"/>
    </row>
    <row r="37" ht="12.75">
      <c r="C37" s="6"/>
    </row>
    <row r="38" ht="12.75">
      <c r="C38" s="6"/>
    </row>
    <row r="39" ht="12.75">
      <c r="C39" s="6"/>
    </row>
    <row r="40" ht="12.75">
      <c r="C40" s="6"/>
    </row>
    <row r="41" ht="12.75">
      <c r="C41" s="6"/>
    </row>
    <row r="42" ht="12.75">
      <c r="C42" s="6"/>
    </row>
    <row r="43" ht="12.75">
      <c r="C43" s="6"/>
    </row>
    <row r="44" ht="12.75">
      <c r="C44" s="6"/>
    </row>
    <row r="45" ht="12.75">
      <c r="C45" s="6"/>
    </row>
    <row r="46" ht="12.75">
      <c r="C46" s="6"/>
    </row>
    <row r="47" spans="3:14" ht="12.75">
      <c r="C47" s="6"/>
      <c r="N47" s="98"/>
    </row>
    <row r="48" spans="3:14" ht="12.75">
      <c r="C48" s="6"/>
      <c r="N48" s="98"/>
    </row>
    <row r="49" spans="3:14" ht="12.75">
      <c r="C49" s="6"/>
      <c r="N49" s="98"/>
    </row>
    <row r="50" ht="12.75">
      <c r="C50" s="6"/>
    </row>
    <row r="51" ht="12.75">
      <c r="C51" s="6"/>
    </row>
    <row r="52" ht="12.75">
      <c r="C52" s="6"/>
    </row>
    <row r="53" ht="15">
      <c r="C53" s="6"/>
    </row>
    <row r="54" ht="15">
      <c r="C54" s="6"/>
    </row>
    <row r="55" ht="15">
      <c r="G55" s="86"/>
    </row>
    <row r="57" spans="4:7" ht="37.5">
      <c r="D57" s="92" t="s">
        <v>9</v>
      </c>
      <c r="E57" s="92" t="s">
        <v>81</v>
      </c>
      <c r="F57" s="92"/>
      <c r="G57" s="92" t="s">
        <v>91</v>
      </c>
    </row>
    <row r="58" spans="3:9" ht="12" customHeight="1">
      <c r="C58" s="6" t="s">
        <v>123</v>
      </c>
      <c r="D58" s="63">
        <v>10.98</v>
      </c>
      <c r="E58" s="63">
        <v>7.41</v>
      </c>
      <c r="F58" s="89"/>
      <c r="G58" s="63">
        <v>2.65</v>
      </c>
      <c r="I58" s="63"/>
    </row>
    <row r="59" spans="3:9" ht="12" customHeight="1">
      <c r="C59" s="6"/>
      <c r="D59" s="63"/>
      <c r="E59" s="63"/>
      <c r="F59" s="89"/>
      <c r="G59" s="63"/>
      <c r="I59" s="63"/>
    </row>
    <row r="60" spans="3:10" ht="12" customHeight="1">
      <c r="C60" s="20" t="s">
        <v>22</v>
      </c>
      <c r="D60" s="63">
        <v>16.73</v>
      </c>
      <c r="E60" s="63">
        <v>10.74</v>
      </c>
      <c r="F60" s="91"/>
      <c r="G60" s="63">
        <v>11.99</v>
      </c>
      <c r="H60" s="63"/>
      <c r="I60" s="63"/>
      <c r="J60" s="63"/>
    </row>
    <row r="61" spans="3:10" ht="12" customHeight="1">
      <c r="C61" s="20" t="s">
        <v>29</v>
      </c>
      <c r="D61" s="63">
        <v>16.02</v>
      </c>
      <c r="E61" s="63">
        <v>14.19</v>
      </c>
      <c r="F61" s="89"/>
      <c r="G61" s="63">
        <v>6</v>
      </c>
      <c r="H61" s="63"/>
      <c r="I61" s="63"/>
      <c r="J61" s="63"/>
    </row>
    <row r="62" spans="3:10" ht="12" customHeight="1">
      <c r="C62" s="20" t="s">
        <v>24</v>
      </c>
      <c r="D62" s="63">
        <v>11.81</v>
      </c>
      <c r="E62" s="63">
        <v>10.58</v>
      </c>
      <c r="F62" s="63"/>
      <c r="G62" s="63">
        <v>4.58</v>
      </c>
      <c r="H62" s="63"/>
      <c r="I62" s="63"/>
      <c r="J62" s="63"/>
    </row>
    <row r="63" spans="3:10" ht="12" customHeight="1">
      <c r="C63" s="20" t="s">
        <v>28</v>
      </c>
      <c r="D63" s="63">
        <v>15.42</v>
      </c>
      <c r="E63" s="63">
        <v>12.17</v>
      </c>
      <c r="F63" s="63"/>
      <c r="G63" s="63">
        <v>4.42</v>
      </c>
      <c r="H63" s="63"/>
      <c r="I63" s="63"/>
      <c r="J63" s="63"/>
    </row>
    <row r="64" spans="3:10" ht="12" customHeight="1">
      <c r="C64" s="6" t="s">
        <v>25</v>
      </c>
      <c r="D64" s="63">
        <v>13.42</v>
      </c>
      <c r="E64" s="63"/>
      <c r="F64" s="91"/>
      <c r="G64" s="63">
        <v>4.41</v>
      </c>
      <c r="H64" s="63"/>
      <c r="I64" s="63"/>
      <c r="J64" s="63"/>
    </row>
    <row r="65" spans="3:10" ht="12" customHeight="1">
      <c r="C65" s="20" t="s">
        <v>32</v>
      </c>
      <c r="D65" s="63">
        <v>18.06</v>
      </c>
      <c r="E65" s="63">
        <v>8.18</v>
      </c>
      <c r="F65" s="63"/>
      <c r="G65" s="63">
        <v>4.4</v>
      </c>
      <c r="H65" s="63"/>
      <c r="I65" s="63"/>
      <c r="J65" s="63"/>
    </row>
    <row r="66" spans="3:10" ht="12" customHeight="1">
      <c r="C66" s="20" t="s">
        <v>30</v>
      </c>
      <c r="D66" s="63">
        <v>14.85</v>
      </c>
      <c r="E66" s="63">
        <v>9.14</v>
      </c>
      <c r="F66" s="89"/>
      <c r="G66" s="63">
        <v>4.16</v>
      </c>
      <c r="H66" s="63"/>
      <c r="I66" s="63"/>
      <c r="J66" s="63"/>
    </row>
    <row r="67" spans="3:10" ht="12" customHeight="1">
      <c r="C67" s="20" t="s">
        <v>21</v>
      </c>
      <c r="D67" s="63">
        <v>9.12</v>
      </c>
      <c r="E67" s="63">
        <v>17.26</v>
      </c>
      <c r="F67" s="63"/>
      <c r="G67" s="63">
        <v>4.1</v>
      </c>
      <c r="H67" s="63"/>
      <c r="I67" s="63"/>
      <c r="J67" s="63"/>
    </row>
    <row r="68" spans="3:10" ht="12" customHeight="1">
      <c r="C68" s="20" t="s">
        <v>31</v>
      </c>
      <c r="D68" s="63"/>
      <c r="E68" s="63">
        <v>10.32</v>
      </c>
      <c r="F68" s="89"/>
      <c r="G68" s="63">
        <v>3.88</v>
      </c>
      <c r="H68" s="63"/>
      <c r="I68" s="63"/>
      <c r="J68" s="63"/>
    </row>
    <row r="69" spans="3:10" ht="12" customHeight="1">
      <c r="C69" s="20" t="s">
        <v>15</v>
      </c>
      <c r="D69" s="91">
        <v>11.13</v>
      </c>
      <c r="E69" s="91">
        <v>10.51</v>
      </c>
      <c r="F69" s="63"/>
      <c r="G69" s="91">
        <v>3.31</v>
      </c>
      <c r="H69" s="63"/>
      <c r="I69" s="63"/>
      <c r="J69" s="63"/>
    </row>
    <row r="70" spans="3:10" ht="12" customHeight="1">
      <c r="C70" s="20" t="s">
        <v>18</v>
      </c>
      <c r="D70" s="63">
        <v>15.69</v>
      </c>
      <c r="E70" s="63">
        <v>10.74</v>
      </c>
      <c r="F70" s="91"/>
      <c r="G70" s="63">
        <v>3.22</v>
      </c>
      <c r="H70" s="63"/>
      <c r="I70" s="63"/>
      <c r="J70" s="63"/>
    </row>
    <row r="71" spans="3:10" ht="12" customHeight="1">
      <c r="C71" s="20" t="s">
        <v>16</v>
      </c>
      <c r="D71" s="63">
        <v>5.87</v>
      </c>
      <c r="E71" s="63">
        <v>8.27</v>
      </c>
      <c r="F71" s="63"/>
      <c r="G71" s="63">
        <v>3.13</v>
      </c>
      <c r="H71" s="63"/>
      <c r="I71" s="63"/>
      <c r="J71" s="63"/>
    </row>
    <row r="72" spans="3:10" ht="12" customHeight="1">
      <c r="C72" s="20" t="s">
        <v>11</v>
      </c>
      <c r="D72" s="91">
        <v>10.07</v>
      </c>
      <c r="E72" s="91">
        <v>7.62</v>
      </c>
      <c r="F72" s="63"/>
      <c r="G72" s="91">
        <v>3.1</v>
      </c>
      <c r="H72" s="63"/>
      <c r="I72" s="63"/>
      <c r="J72" s="63"/>
    </row>
    <row r="73" spans="3:10" ht="12" customHeight="1">
      <c r="C73" s="20" t="s">
        <v>17</v>
      </c>
      <c r="D73" s="63">
        <v>19.87</v>
      </c>
      <c r="E73" s="63">
        <v>7.24</v>
      </c>
      <c r="F73" s="63"/>
      <c r="G73" s="63">
        <v>2.86</v>
      </c>
      <c r="H73" s="63"/>
      <c r="I73" s="63"/>
      <c r="J73" s="63"/>
    </row>
    <row r="74" spans="2:10" s="1" customFormat="1" ht="12" customHeight="1">
      <c r="B74" s="20"/>
      <c r="C74" s="20" t="s">
        <v>20</v>
      </c>
      <c r="D74" s="63">
        <v>6.93</v>
      </c>
      <c r="E74" s="63"/>
      <c r="F74" s="63"/>
      <c r="G74" s="63">
        <v>2.76</v>
      </c>
      <c r="H74" s="63"/>
      <c r="I74" s="63"/>
      <c r="J74" s="63"/>
    </row>
    <row r="75" spans="3:10" ht="12" customHeight="1">
      <c r="C75" s="20" t="s">
        <v>19</v>
      </c>
      <c r="D75" s="63">
        <v>10.62</v>
      </c>
      <c r="E75" s="63">
        <v>10.52</v>
      </c>
      <c r="F75" s="63"/>
      <c r="G75" s="63">
        <v>2.59</v>
      </c>
      <c r="H75" s="63"/>
      <c r="I75" s="63"/>
      <c r="J75" s="63"/>
    </row>
    <row r="76" spans="3:10" ht="12" customHeight="1">
      <c r="C76" s="20" t="s">
        <v>34</v>
      </c>
      <c r="D76" s="63">
        <v>5.01</v>
      </c>
      <c r="E76" s="63">
        <v>4.75</v>
      </c>
      <c r="F76" s="63"/>
      <c r="G76" s="63">
        <v>2.55</v>
      </c>
      <c r="H76" s="63"/>
      <c r="I76" s="63"/>
      <c r="J76" s="63"/>
    </row>
    <row r="77" spans="3:10" ht="12" customHeight="1">
      <c r="C77" s="20" t="s">
        <v>48</v>
      </c>
      <c r="D77" s="63">
        <v>11.39</v>
      </c>
      <c r="E77" s="63">
        <v>6.71</v>
      </c>
      <c r="F77" s="63"/>
      <c r="G77" s="63">
        <v>2.43</v>
      </c>
      <c r="H77" s="63"/>
      <c r="I77" s="63"/>
      <c r="J77" s="63"/>
    </row>
    <row r="78" spans="3:10" ht="12" customHeight="1">
      <c r="C78" s="20" t="s">
        <v>10</v>
      </c>
      <c r="D78" s="63">
        <v>8.18</v>
      </c>
      <c r="E78" s="63">
        <v>4.43</v>
      </c>
      <c r="F78" s="63"/>
      <c r="G78" s="63">
        <v>2.35</v>
      </c>
      <c r="H78" s="63"/>
      <c r="I78" s="63"/>
      <c r="J78" s="63"/>
    </row>
    <row r="79" spans="3:10" ht="12" customHeight="1">
      <c r="C79" s="20" t="s">
        <v>33</v>
      </c>
      <c r="D79" s="63">
        <v>4.28</v>
      </c>
      <c r="E79" s="63">
        <v>6.29</v>
      </c>
      <c r="F79" s="91"/>
      <c r="G79" s="63">
        <v>1.98</v>
      </c>
      <c r="H79" s="63"/>
      <c r="I79" s="63"/>
      <c r="J79" s="63"/>
    </row>
    <row r="80" spans="3:10" ht="12" customHeight="1">
      <c r="C80" s="20" t="s">
        <v>12</v>
      </c>
      <c r="D80" s="63">
        <v>7.55</v>
      </c>
      <c r="E80" s="63">
        <v>8.51</v>
      </c>
      <c r="F80" s="91"/>
      <c r="G80" s="63">
        <v>1.63</v>
      </c>
      <c r="H80" s="63"/>
      <c r="I80" s="63"/>
      <c r="J80" s="63"/>
    </row>
    <row r="81" spans="3:10" ht="12" customHeight="1">
      <c r="C81" s="20" t="s">
        <v>27</v>
      </c>
      <c r="D81" s="91">
        <v>4.49</v>
      </c>
      <c r="E81" s="91">
        <v>4.06</v>
      </c>
      <c r="F81" s="91"/>
      <c r="G81" s="91">
        <v>1.52</v>
      </c>
      <c r="H81" s="63"/>
      <c r="I81" s="63"/>
      <c r="J81" s="63"/>
    </row>
    <row r="82" spans="3:10" ht="12" customHeight="1">
      <c r="C82" s="20" t="s">
        <v>14</v>
      </c>
      <c r="D82" s="89">
        <v>7.91</v>
      </c>
      <c r="E82" s="89">
        <v>12.74</v>
      </c>
      <c r="F82" s="91"/>
      <c r="G82" s="89">
        <v>1.41</v>
      </c>
      <c r="H82" s="63"/>
      <c r="I82" s="63"/>
      <c r="J82" s="63"/>
    </row>
    <row r="83" spans="3:10" ht="12" customHeight="1">
      <c r="C83" s="20" t="s">
        <v>243</v>
      </c>
      <c r="D83" s="63">
        <v>6.83</v>
      </c>
      <c r="E83" s="63">
        <v>6.57</v>
      </c>
      <c r="F83" s="63"/>
      <c r="G83" s="63">
        <v>1.39</v>
      </c>
      <c r="H83" s="63"/>
      <c r="I83" s="63"/>
      <c r="J83" s="63"/>
    </row>
    <row r="84" spans="3:10" ht="12" customHeight="1">
      <c r="C84" s="20" t="s">
        <v>13</v>
      </c>
      <c r="D84" s="63">
        <v>3.3</v>
      </c>
      <c r="E84" s="63">
        <v>1.81</v>
      </c>
      <c r="F84" s="63"/>
      <c r="G84" s="63">
        <v>1.23</v>
      </c>
      <c r="H84" s="63"/>
      <c r="I84" s="63"/>
      <c r="J84" s="63"/>
    </row>
    <row r="85" spans="3:10" ht="12" customHeight="1">
      <c r="C85" s="20" t="s">
        <v>23</v>
      </c>
      <c r="D85" s="63">
        <v>6.87</v>
      </c>
      <c r="E85" s="63">
        <v>7.65</v>
      </c>
      <c r="F85" s="63"/>
      <c r="G85" s="63">
        <v>1.14</v>
      </c>
      <c r="H85" s="63"/>
      <c r="I85" s="63"/>
      <c r="J85" s="63"/>
    </row>
    <row r="86" spans="3:11" ht="12" customHeight="1">
      <c r="C86" s="20" t="s">
        <v>26</v>
      </c>
      <c r="D86" s="63">
        <v>7.26</v>
      </c>
      <c r="E86" s="63">
        <v>3.08</v>
      </c>
      <c r="F86" s="63"/>
      <c r="G86" s="63">
        <v>1.13</v>
      </c>
      <c r="H86" s="63"/>
      <c r="I86" s="63"/>
      <c r="J86" s="63"/>
      <c r="K86" s="63"/>
    </row>
    <row r="87" spans="4:11" ht="12" customHeight="1">
      <c r="D87" s="63"/>
      <c r="E87" s="63"/>
      <c r="F87" s="63"/>
      <c r="G87" s="63"/>
      <c r="I87" s="63"/>
      <c r="J87" s="63"/>
      <c r="K87" s="63"/>
    </row>
    <row r="88" spans="3:13" ht="15">
      <c r="C88" s="20" t="s">
        <v>106</v>
      </c>
      <c r="D88" s="63">
        <v>11.2</v>
      </c>
      <c r="E88" s="63">
        <v>9.87</v>
      </c>
      <c r="G88" s="63">
        <v>6.11</v>
      </c>
      <c r="H88" s="63"/>
      <c r="I88" s="63"/>
      <c r="K88" s="63"/>
      <c r="L88" s="63"/>
      <c r="M88" s="63"/>
    </row>
    <row r="89" spans="3:11" ht="12" customHeight="1">
      <c r="C89" s="20" t="s">
        <v>93</v>
      </c>
      <c r="D89" s="63">
        <v>15.21</v>
      </c>
      <c r="E89" s="63">
        <v>14.42</v>
      </c>
      <c r="F89" s="63"/>
      <c r="G89" s="63">
        <v>4.36</v>
      </c>
      <c r="I89" s="63"/>
      <c r="K89" s="63"/>
    </row>
    <row r="90" spans="3:20" ht="15">
      <c r="C90" s="99"/>
      <c r="G90" s="63"/>
      <c r="H90" s="89"/>
      <c r="K90" s="63"/>
      <c r="N90" s="63"/>
      <c r="O90" s="63"/>
      <c r="P90" s="63"/>
      <c r="Q90" s="63"/>
      <c r="R90" s="63"/>
      <c r="S90" s="63"/>
      <c r="T90" s="63"/>
    </row>
    <row r="91" spans="3:20" ht="15">
      <c r="C91" s="99" t="s">
        <v>216</v>
      </c>
      <c r="G91" s="63"/>
      <c r="H91" s="89"/>
      <c r="K91" s="63"/>
      <c r="N91" s="63"/>
      <c r="O91" s="63"/>
      <c r="P91" s="63"/>
      <c r="Q91" s="63"/>
      <c r="R91" s="63"/>
      <c r="S91" s="63"/>
      <c r="T91" s="63"/>
    </row>
    <row r="92" spans="3:20" ht="15">
      <c r="C92" s="99" t="s">
        <v>149</v>
      </c>
      <c r="G92" s="63"/>
      <c r="H92" s="89"/>
      <c r="K92" s="63"/>
      <c r="N92" s="63"/>
      <c r="O92" s="63"/>
      <c r="P92" s="63"/>
      <c r="Q92" s="63"/>
      <c r="R92" s="63"/>
      <c r="S92" s="63"/>
      <c r="T92" s="63"/>
    </row>
    <row r="93" spans="3:20" ht="15">
      <c r="C93" s="99" t="s">
        <v>150</v>
      </c>
      <c r="G93" s="63"/>
      <c r="H93" s="89"/>
      <c r="K93" s="63"/>
      <c r="N93" s="63"/>
      <c r="O93" s="63"/>
      <c r="P93" s="63"/>
      <c r="Q93" s="63"/>
      <c r="R93" s="63"/>
      <c r="S93" s="63"/>
      <c r="T93" s="63"/>
    </row>
    <row r="94" spans="3:20" ht="15.75" customHeight="1">
      <c r="C94" s="6" t="s">
        <v>151</v>
      </c>
      <c r="G94" s="63"/>
      <c r="H94" s="89"/>
      <c r="K94" s="63"/>
      <c r="N94" s="63"/>
      <c r="O94" s="63"/>
      <c r="P94" s="63"/>
      <c r="Q94" s="63"/>
      <c r="R94" s="63"/>
      <c r="S94" s="63"/>
      <c r="T94" s="63"/>
    </row>
    <row r="95" spans="3:20" ht="15">
      <c r="C95" s="99" t="s">
        <v>189</v>
      </c>
      <c r="G95" s="63"/>
      <c r="H95" s="89"/>
      <c r="K95" s="63"/>
      <c r="N95" s="63"/>
      <c r="O95" s="63"/>
      <c r="P95" s="63"/>
      <c r="Q95" s="63"/>
      <c r="R95" s="63"/>
      <c r="S95" s="63"/>
      <c r="T95" s="63"/>
    </row>
    <row r="96" spans="7:20" ht="15">
      <c r="G96" s="63"/>
      <c r="H96" s="89"/>
      <c r="K96" s="63"/>
      <c r="N96" s="63"/>
      <c r="O96" s="63"/>
      <c r="P96" s="63"/>
      <c r="Q96" s="63"/>
      <c r="R96" s="63"/>
      <c r="S96" s="63"/>
      <c r="T96" s="63"/>
    </row>
    <row r="97" spans="3:20" ht="13">
      <c r="C97" s="96" t="s">
        <v>127</v>
      </c>
      <c r="G97" s="63"/>
      <c r="H97" s="63"/>
      <c r="K97" s="63"/>
      <c r="N97" s="63"/>
      <c r="O97" s="63"/>
      <c r="P97" s="63"/>
      <c r="Q97" s="63"/>
      <c r="R97" s="63"/>
      <c r="S97" s="63"/>
      <c r="T97" s="63"/>
    </row>
    <row r="98" spans="3:20" ht="13">
      <c r="C98" s="96"/>
      <c r="G98" s="63"/>
      <c r="H98" s="63"/>
      <c r="K98" s="63"/>
      <c r="N98" s="63"/>
      <c r="O98" s="63"/>
      <c r="P98" s="63"/>
      <c r="Q98" s="63"/>
      <c r="R98" s="63"/>
      <c r="S98" s="63"/>
      <c r="T98" s="63"/>
    </row>
    <row r="99" spans="3:20" ht="13">
      <c r="C99" s="84" t="s">
        <v>54</v>
      </c>
      <c r="H99" s="63"/>
      <c r="K99" s="63"/>
      <c r="N99" s="63"/>
      <c r="O99" s="63"/>
      <c r="P99" s="63"/>
      <c r="Q99" s="63"/>
      <c r="R99" s="63"/>
      <c r="S99" s="63"/>
      <c r="T99" s="63"/>
    </row>
    <row r="100" spans="3:20" ht="15">
      <c r="C100" s="99" t="s">
        <v>215</v>
      </c>
      <c r="H100" s="63"/>
      <c r="K100" s="63"/>
      <c r="N100" s="63"/>
      <c r="O100" s="63"/>
      <c r="P100" s="63"/>
      <c r="Q100" s="63"/>
      <c r="R100" s="63"/>
      <c r="S100" s="63"/>
      <c r="T100" s="63"/>
    </row>
    <row r="101" spans="8:20" ht="15">
      <c r="H101" s="63"/>
      <c r="K101" s="63"/>
      <c r="N101" s="63"/>
      <c r="O101" s="63"/>
      <c r="P101" s="63"/>
      <c r="Q101" s="63"/>
      <c r="R101" s="63"/>
      <c r="S101" s="63"/>
      <c r="T101" s="63"/>
    </row>
    <row r="102" spans="8:20" ht="15">
      <c r="H102" s="63"/>
      <c r="K102" s="63"/>
      <c r="N102" s="63"/>
      <c r="O102" s="63"/>
      <c r="P102" s="63"/>
      <c r="Q102" s="63"/>
      <c r="R102" s="63"/>
      <c r="S102" s="63"/>
      <c r="T102" s="63"/>
    </row>
    <row r="103" spans="8:20" ht="15">
      <c r="H103" s="63"/>
      <c r="K103" s="63"/>
      <c r="N103" s="63"/>
      <c r="O103" s="63"/>
      <c r="P103" s="63"/>
      <c r="Q103" s="63"/>
      <c r="R103" s="63"/>
      <c r="S103" s="63"/>
      <c r="T103" s="63"/>
    </row>
    <row r="104" spans="8:20" ht="15">
      <c r="H104" s="63"/>
      <c r="K104" s="63"/>
      <c r="N104" s="63"/>
      <c r="O104" s="63"/>
      <c r="P104" s="63"/>
      <c r="Q104" s="63"/>
      <c r="R104" s="63"/>
      <c r="S104" s="63"/>
      <c r="T104" s="63"/>
    </row>
    <row r="105" spans="8:20" ht="15">
      <c r="H105" s="89"/>
      <c r="J105" s="63"/>
      <c r="K105" s="63"/>
      <c r="N105" s="63"/>
      <c r="O105" s="63"/>
      <c r="P105" s="63"/>
      <c r="Q105" s="63"/>
      <c r="R105" s="63"/>
      <c r="S105" s="63"/>
      <c r="T105" s="63"/>
    </row>
    <row r="106" spans="8:20" ht="15">
      <c r="H106" s="63"/>
      <c r="J106" s="63"/>
      <c r="K106" s="1"/>
      <c r="N106" s="63"/>
      <c r="O106" s="63"/>
      <c r="P106" s="63"/>
      <c r="Q106" s="63"/>
      <c r="R106" s="63"/>
      <c r="S106" s="63"/>
      <c r="T106" s="63"/>
    </row>
    <row r="107" spans="8:20" ht="15">
      <c r="H107" s="63"/>
      <c r="N107" s="63"/>
      <c r="O107" s="63"/>
      <c r="P107" s="63"/>
      <c r="Q107" s="63"/>
      <c r="R107" s="63"/>
      <c r="S107" s="63"/>
      <c r="T107" s="63"/>
    </row>
    <row r="108" spans="8:20" ht="15">
      <c r="H108" s="63"/>
      <c r="K108" s="63"/>
      <c r="O108" s="63"/>
      <c r="P108" s="63"/>
      <c r="Q108" s="63"/>
      <c r="R108" s="63"/>
      <c r="S108" s="63"/>
      <c r="T108" s="63"/>
    </row>
    <row r="109" spans="8:20" ht="15">
      <c r="H109" s="63"/>
      <c r="R109" s="63"/>
      <c r="S109" s="63"/>
      <c r="T109" s="63"/>
    </row>
    <row r="110" ht="15">
      <c r="H110" s="63"/>
    </row>
    <row r="111" ht="15">
      <c r="H111" s="63"/>
    </row>
    <row r="112" ht="15">
      <c r="H112" s="63"/>
    </row>
    <row r="113" ht="15">
      <c r="H113" s="63"/>
    </row>
    <row r="114" ht="15">
      <c r="H114" s="63"/>
    </row>
    <row r="115" ht="15">
      <c r="H115" s="63"/>
    </row>
    <row r="116" ht="15">
      <c r="H116" s="63"/>
    </row>
    <row r="117" ht="15">
      <c r="H117" s="63"/>
    </row>
    <row r="118" ht="15">
      <c r="H118" s="63"/>
    </row>
    <row r="119" ht="15">
      <c r="H119" s="63"/>
    </row>
    <row r="120" ht="15">
      <c r="H120" s="63"/>
    </row>
    <row r="121" spans="7:8" ht="15">
      <c r="G121" s="63"/>
      <c r="H121" s="63"/>
    </row>
    <row r="122" spans="7:8" ht="15">
      <c r="G122" s="63"/>
      <c r="H122" s="63"/>
    </row>
    <row r="123" spans="7:8" ht="15">
      <c r="G123" s="63"/>
      <c r="H123" s="63"/>
    </row>
    <row r="124" spans="7:8" ht="15">
      <c r="G124" s="63"/>
      <c r="H124" s="63"/>
    </row>
    <row r="125" spans="7:8" ht="15">
      <c r="G125" s="63"/>
      <c r="H125" s="63"/>
    </row>
    <row r="126" spans="7:8" ht="15">
      <c r="G126" s="63"/>
      <c r="H126" s="63"/>
    </row>
    <row r="127" spans="7:8" ht="15">
      <c r="G127" s="63"/>
      <c r="H127" s="63"/>
    </row>
    <row r="128" spans="7:8" ht="15">
      <c r="G128" s="63"/>
      <c r="H128" s="63"/>
    </row>
    <row r="129" spans="7:8" ht="15">
      <c r="G129" s="63"/>
      <c r="H129" s="63"/>
    </row>
    <row r="130" spans="7:8" ht="15">
      <c r="G130" s="63"/>
      <c r="H130" s="63"/>
    </row>
    <row r="131" spans="7:8" ht="15">
      <c r="G131" s="63"/>
      <c r="H131" s="63"/>
    </row>
    <row r="132" spans="7:8" ht="15">
      <c r="G132" s="63"/>
      <c r="H132" s="63"/>
    </row>
    <row r="133" spans="7:8" ht="15">
      <c r="G133" s="63"/>
      <c r="H133" s="63"/>
    </row>
    <row r="134" spans="7:8" ht="15">
      <c r="G134" s="63"/>
      <c r="H134" s="63"/>
    </row>
    <row r="135" spans="7:8" ht="15">
      <c r="G135" s="63"/>
      <c r="H135" s="63"/>
    </row>
    <row r="136" spans="7:8" ht="15">
      <c r="G136" s="63"/>
      <c r="H136" s="63"/>
    </row>
  </sheetData>
  <conditionalFormatting sqref="H60:H86">
    <cfRule type="cellIs" priority="3" dxfId="0" operator="greaterThan">
      <formula>0</formula>
    </cfRule>
  </conditionalFormatting>
  <conditionalFormatting sqref="I60:I86">
    <cfRule type="cellIs" priority="2" dxfId="0" operator="greaterThan">
      <formula>5</formula>
    </cfRule>
  </conditionalFormatting>
  <conditionalFormatting sqref="J60:J85">
    <cfRule type="cellIs" priority="1" dxfId="0" operator="greaterThan">
      <formula>0</formula>
    </cfRule>
  </conditionalFormatting>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ADC74-F134-4B6F-813F-1B55FD9C8463}">
  <dimension ref="A3:G107"/>
  <sheetViews>
    <sheetView showGridLines="0" workbookViewId="0" topLeftCell="A1"/>
  </sheetViews>
  <sheetFormatPr defaultColWidth="10.57421875" defaultRowHeight="15"/>
  <cols>
    <col min="1" max="2" width="8.7109375" style="1" customWidth="1"/>
    <col min="3" max="3" width="74.140625" style="1" customWidth="1"/>
    <col min="4" max="4" width="14.57421875" style="1" customWidth="1"/>
    <col min="5" max="7" width="15.00390625" style="1" customWidth="1"/>
    <col min="8" max="16384" width="10.57421875" style="1" customWidth="1"/>
  </cols>
  <sheetData>
    <row r="3" ht="13">
      <c r="C3" s="19" t="s">
        <v>99</v>
      </c>
    </row>
    <row r="4" ht="13">
      <c r="C4" s="19" t="s">
        <v>49</v>
      </c>
    </row>
    <row r="6" spans="2:7" ht="13">
      <c r="B6" s="20"/>
      <c r="C6" s="21" t="s">
        <v>278</v>
      </c>
      <c r="D6" s="20"/>
      <c r="E6" s="20"/>
      <c r="F6" s="20"/>
      <c r="G6" s="20"/>
    </row>
    <row r="7" spans="2:7" ht="12" customHeight="1">
      <c r="B7" s="20"/>
      <c r="C7" s="204"/>
      <c r="D7" s="204"/>
      <c r="E7" s="364"/>
      <c r="F7" s="364"/>
      <c r="G7" s="364"/>
    </row>
    <row r="8" spans="2:7" ht="32.25" customHeight="1">
      <c r="B8" s="20"/>
      <c r="C8" s="344" t="s">
        <v>199</v>
      </c>
      <c r="D8" s="362" t="s">
        <v>198</v>
      </c>
      <c r="E8" s="365" t="s">
        <v>57</v>
      </c>
      <c r="F8" s="345"/>
      <c r="G8" s="344" t="s">
        <v>58</v>
      </c>
    </row>
    <row r="9" spans="2:7" ht="48" customHeight="1">
      <c r="B9" s="20"/>
      <c r="C9" s="361"/>
      <c r="D9" s="363"/>
      <c r="E9" s="22" t="s">
        <v>59</v>
      </c>
      <c r="F9" s="244" t="s">
        <v>60</v>
      </c>
      <c r="G9" s="361"/>
    </row>
    <row r="10" spans="2:7" ht="15.75" customHeight="1">
      <c r="B10" s="20"/>
      <c r="C10" s="215" t="s">
        <v>61</v>
      </c>
      <c r="D10" s="260"/>
      <c r="E10" s="243"/>
      <c r="F10" s="245"/>
      <c r="G10" s="207"/>
    </row>
    <row r="11" spans="2:7" ht="32.25" customHeight="1">
      <c r="B11" s="20"/>
      <c r="C11" s="282" t="s">
        <v>205</v>
      </c>
      <c r="D11" s="229" t="s">
        <v>207</v>
      </c>
      <c r="E11" s="284" t="s">
        <v>62</v>
      </c>
      <c r="F11" s="246"/>
      <c r="G11" s="228"/>
    </row>
    <row r="12" spans="2:7" ht="15.75" customHeight="1">
      <c r="B12" s="20"/>
      <c r="C12" s="223" t="s">
        <v>37</v>
      </c>
      <c r="D12" s="266">
        <v>18</v>
      </c>
      <c r="E12" s="25" t="s">
        <v>62</v>
      </c>
      <c r="F12" s="247" t="s">
        <v>62</v>
      </c>
      <c r="G12" s="210"/>
    </row>
    <row r="13" spans="2:7" ht="15.75" customHeight="1">
      <c r="B13" s="20"/>
      <c r="C13" s="224" t="s">
        <v>38</v>
      </c>
      <c r="D13" s="267" t="s">
        <v>63</v>
      </c>
      <c r="E13" s="23" t="s">
        <v>62</v>
      </c>
      <c r="F13" s="248"/>
      <c r="G13" s="216"/>
    </row>
    <row r="14" spans="2:7" ht="15.75" customHeight="1">
      <c r="B14" s="20"/>
      <c r="C14" s="224" t="s">
        <v>39</v>
      </c>
      <c r="D14" s="267" t="s">
        <v>64</v>
      </c>
      <c r="E14" s="257" t="s">
        <v>62</v>
      </c>
      <c r="F14" s="218" t="s">
        <v>62</v>
      </c>
      <c r="G14" s="208"/>
    </row>
    <row r="15" spans="2:7" ht="15.75" customHeight="1">
      <c r="B15" s="20"/>
      <c r="C15" s="242" t="s">
        <v>65</v>
      </c>
      <c r="D15" s="268"/>
      <c r="E15" s="219"/>
      <c r="F15" s="220"/>
      <c r="G15" s="209"/>
    </row>
    <row r="16" spans="2:7" ht="15.75" customHeight="1">
      <c r="B16" s="20"/>
      <c r="C16" s="230" t="s">
        <v>100</v>
      </c>
      <c r="D16" s="229" t="s">
        <v>207</v>
      </c>
      <c r="E16" s="285" t="s">
        <v>62</v>
      </c>
      <c r="F16" s="249"/>
      <c r="G16" s="227"/>
    </row>
    <row r="17" spans="2:7" ht="15.75" customHeight="1">
      <c r="B17" s="20"/>
      <c r="C17" s="223" t="s">
        <v>40</v>
      </c>
      <c r="D17" s="266" t="s">
        <v>66</v>
      </c>
      <c r="E17" s="25" t="s">
        <v>62</v>
      </c>
      <c r="F17" s="247"/>
      <c r="G17" s="210"/>
    </row>
    <row r="18" spans="2:7" ht="15.75" customHeight="1">
      <c r="B18" s="20"/>
      <c r="C18" s="224" t="s">
        <v>41</v>
      </c>
      <c r="D18" s="267" t="s">
        <v>67</v>
      </c>
      <c r="E18" s="23" t="s">
        <v>62</v>
      </c>
      <c r="F18" s="248"/>
      <c r="G18" s="216"/>
    </row>
    <row r="19" spans="2:7" ht="15.75" customHeight="1">
      <c r="B19" s="20"/>
      <c r="C19" s="224" t="s">
        <v>42</v>
      </c>
      <c r="D19" s="267" t="s">
        <v>68</v>
      </c>
      <c r="E19" s="257" t="s">
        <v>62</v>
      </c>
      <c r="F19" s="218"/>
      <c r="G19" s="208"/>
    </row>
    <row r="20" spans="2:7" ht="15.75" customHeight="1">
      <c r="B20" s="20"/>
      <c r="C20" s="242" t="s">
        <v>197</v>
      </c>
      <c r="D20" s="268"/>
      <c r="E20" s="219"/>
      <c r="F20" s="220"/>
      <c r="G20" s="209"/>
    </row>
    <row r="21" spans="2:7" ht="15.75" customHeight="1">
      <c r="B21" s="20"/>
      <c r="C21" s="230" t="s">
        <v>196</v>
      </c>
      <c r="D21" s="229" t="s">
        <v>207</v>
      </c>
      <c r="E21" s="284" t="s">
        <v>62</v>
      </c>
      <c r="F21" s="250"/>
      <c r="G21" s="256"/>
    </row>
    <row r="22" spans="2:7" ht="15.75" customHeight="1">
      <c r="B22" s="20"/>
      <c r="C22" s="223" t="s">
        <v>1</v>
      </c>
      <c r="D22" s="266" t="s">
        <v>69</v>
      </c>
      <c r="E22" s="247" t="s">
        <v>62</v>
      </c>
      <c r="F22" s="217"/>
      <c r="G22" s="210"/>
    </row>
    <row r="23" spans="2:7" ht="15.75" customHeight="1">
      <c r="B23" s="20"/>
      <c r="C23" s="225" t="s">
        <v>2</v>
      </c>
      <c r="D23" s="269" t="s">
        <v>70</v>
      </c>
      <c r="E23" s="248" t="s">
        <v>62</v>
      </c>
      <c r="F23" s="251"/>
      <c r="G23" s="45"/>
    </row>
    <row r="24" spans="2:7" ht="15.75" customHeight="1">
      <c r="B24" s="20"/>
      <c r="C24" s="224" t="s">
        <v>3</v>
      </c>
      <c r="D24" s="267" t="s">
        <v>71</v>
      </c>
      <c r="E24" s="248" t="s">
        <v>62</v>
      </c>
      <c r="F24" s="218"/>
      <c r="G24" s="208"/>
    </row>
    <row r="25" spans="2:7" ht="15.75" customHeight="1">
      <c r="B25" s="20"/>
      <c r="C25" s="224" t="s">
        <v>4</v>
      </c>
      <c r="D25" s="267" t="s">
        <v>72</v>
      </c>
      <c r="E25" s="253" t="s">
        <v>62</v>
      </c>
      <c r="F25" s="218"/>
      <c r="G25" s="208"/>
    </row>
    <row r="26" spans="2:7" ht="32.25" customHeight="1">
      <c r="B26" s="20"/>
      <c r="C26" s="283" t="s">
        <v>206</v>
      </c>
      <c r="D26" s="229" t="s">
        <v>207</v>
      </c>
      <c r="E26" s="286" t="s">
        <v>62</v>
      </c>
      <c r="F26" s="231"/>
      <c r="G26" s="232"/>
    </row>
    <row r="27" spans="2:7" ht="32.25" customHeight="1">
      <c r="B27" s="20"/>
      <c r="C27" s="261" t="s">
        <v>5</v>
      </c>
      <c r="D27" s="270">
        <v>59</v>
      </c>
      <c r="E27" s="24" t="s">
        <v>62</v>
      </c>
      <c r="F27" s="252" t="s">
        <v>62</v>
      </c>
      <c r="G27" s="45" t="s">
        <v>62</v>
      </c>
    </row>
    <row r="28" spans="2:7" ht="15.75" customHeight="1">
      <c r="B28" s="20"/>
      <c r="C28" s="224" t="s">
        <v>45</v>
      </c>
      <c r="D28" s="267" t="s">
        <v>79</v>
      </c>
      <c r="E28" s="23" t="s">
        <v>62</v>
      </c>
      <c r="F28" s="253"/>
      <c r="G28" s="326"/>
    </row>
    <row r="29" spans="2:7" ht="15.75" customHeight="1">
      <c r="B29" s="20"/>
      <c r="C29" s="230" t="s">
        <v>55</v>
      </c>
      <c r="D29" s="229" t="s">
        <v>207</v>
      </c>
      <c r="E29" s="286" t="s">
        <v>62</v>
      </c>
      <c r="F29" s="231"/>
      <c r="G29" s="232"/>
    </row>
    <row r="30" spans="2:7" ht="15.75" customHeight="1">
      <c r="B30" s="20"/>
      <c r="C30" s="226" t="s">
        <v>6</v>
      </c>
      <c r="D30" s="270">
        <v>60</v>
      </c>
      <c r="E30" s="24" t="s">
        <v>62</v>
      </c>
      <c r="F30" s="252" t="s">
        <v>62</v>
      </c>
      <c r="G30" s="45" t="s">
        <v>62</v>
      </c>
    </row>
    <row r="31" spans="2:7" ht="15.75" customHeight="1">
      <c r="B31" s="20"/>
      <c r="C31" s="222" t="s">
        <v>7</v>
      </c>
      <c r="D31" s="267" t="s">
        <v>73</v>
      </c>
      <c r="E31" s="23" t="s">
        <v>62</v>
      </c>
      <c r="F31" s="253"/>
      <c r="G31" s="208"/>
    </row>
    <row r="32" spans="2:7" ht="15.75" customHeight="1">
      <c r="B32" s="20"/>
      <c r="C32" s="242" t="s">
        <v>74</v>
      </c>
      <c r="D32" s="271"/>
      <c r="E32" s="211"/>
      <c r="F32" s="221"/>
      <c r="G32" s="211"/>
    </row>
    <row r="33" spans="2:7" ht="15.75" customHeight="1">
      <c r="B33" s="20"/>
      <c r="C33" s="233" t="s">
        <v>8</v>
      </c>
      <c r="D33" s="272" t="s">
        <v>75</v>
      </c>
      <c r="E33" s="287" t="s">
        <v>62</v>
      </c>
      <c r="F33" s="254"/>
      <c r="G33" s="290" t="s">
        <v>155</v>
      </c>
    </row>
    <row r="34" spans="2:7" ht="15.75" customHeight="1">
      <c r="B34" s="20"/>
      <c r="C34" s="235" t="s">
        <v>9</v>
      </c>
      <c r="D34" s="273" t="s">
        <v>76</v>
      </c>
      <c r="E34" s="288" t="s">
        <v>62</v>
      </c>
      <c r="F34" s="255" t="s">
        <v>62</v>
      </c>
      <c r="G34" s="236" t="s">
        <v>62</v>
      </c>
    </row>
    <row r="35" spans="2:7" ht="15.75" customHeight="1">
      <c r="B35" s="20"/>
      <c r="C35" s="237" t="s">
        <v>43</v>
      </c>
      <c r="D35" s="274" t="s">
        <v>77</v>
      </c>
      <c r="E35" s="289" t="s">
        <v>62</v>
      </c>
      <c r="F35" s="238" t="s">
        <v>62</v>
      </c>
      <c r="G35" s="236" t="s">
        <v>62</v>
      </c>
    </row>
    <row r="36" spans="2:7" ht="15.75" customHeight="1">
      <c r="B36" s="20"/>
      <c r="C36" s="237" t="s">
        <v>44</v>
      </c>
      <c r="D36" s="274" t="s">
        <v>78</v>
      </c>
      <c r="E36" s="289" t="s">
        <v>62</v>
      </c>
      <c r="F36" s="238" t="s">
        <v>62</v>
      </c>
      <c r="G36" s="239" t="s">
        <v>62</v>
      </c>
    </row>
    <row r="37" spans="2:7" ht="15.75" customHeight="1">
      <c r="B37" s="20"/>
      <c r="C37" s="242" t="s">
        <v>110</v>
      </c>
      <c r="D37" s="268"/>
      <c r="E37" s="206"/>
      <c r="F37" s="221"/>
      <c r="G37" s="209"/>
    </row>
    <row r="38" spans="2:7" s="29" customFormat="1" ht="15.75" customHeight="1">
      <c r="B38" s="100"/>
      <c r="C38" s="262" t="s">
        <v>112</v>
      </c>
      <c r="D38" s="275" t="s">
        <v>111</v>
      </c>
      <c r="E38" s="263" t="s">
        <v>208</v>
      </c>
      <c r="F38" s="264"/>
      <c r="G38" s="265"/>
    </row>
    <row r="39" spans="2:7" s="29" customFormat="1" ht="15.75" customHeight="1">
      <c r="B39" s="100"/>
      <c r="C39" s="242" t="s">
        <v>80</v>
      </c>
      <c r="D39" s="268"/>
      <c r="E39" s="206"/>
      <c r="F39" s="221"/>
      <c r="G39" s="211"/>
    </row>
    <row r="40" spans="2:7" ht="15.75" customHeight="1">
      <c r="B40" s="20"/>
      <c r="C40" s="230" t="s">
        <v>81</v>
      </c>
      <c r="D40" s="276">
        <v>90</v>
      </c>
      <c r="E40" s="258" t="s">
        <v>209</v>
      </c>
      <c r="F40" s="254" t="s">
        <v>82</v>
      </c>
      <c r="G40" s="234" t="s">
        <v>62</v>
      </c>
    </row>
    <row r="41" spans="2:7" ht="15.75" customHeight="1">
      <c r="B41" s="20"/>
      <c r="C41" s="240" t="s">
        <v>83</v>
      </c>
      <c r="D41" s="277">
        <v>91</v>
      </c>
      <c r="E41" s="259" t="s">
        <v>209</v>
      </c>
      <c r="F41" s="241" t="s">
        <v>82</v>
      </c>
      <c r="G41" s="239" t="s">
        <v>62</v>
      </c>
    </row>
    <row r="42" spans="2:7" ht="12" customHeight="1">
      <c r="B42" s="20"/>
      <c r="C42" s="3"/>
      <c r="D42" s="3"/>
      <c r="E42" s="26"/>
      <c r="F42" s="26"/>
      <c r="G42" s="26"/>
    </row>
    <row r="43" spans="2:7" ht="15.75" customHeight="1">
      <c r="B43" s="20"/>
      <c r="C43" s="47" t="s">
        <v>125</v>
      </c>
      <c r="D43" s="3"/>
      <c r="E43" s="26"/>
      <c r="F43" s="26"/>
      <c r="G43" s="26"/>
    </row>
    <row r="44" spans="2:7" ht="15.75" customHeight="1">
      <c r="B44" s="20"/>
      <c r="C44" s="47" t="s">
        <v>154</v>
      </c>
      <c r="D44" s="3"/>
      <c r="E44" s="26"/>
      <c r="F44" s="26"/>
      <c r="G44" s="26"/>
    </row>
    <row r="45" spans="2:7" ht="15.75" customHeight="1">
      <c r="B45" s="20"/>
      <c r="C45" s="47"/>
      <c r="D45" s="3"/>
      <c r="E45" s="26"/>
      <c r="F45" s="26"/>
      <c r="G45" s="26"/>
    </row>
    <row r="46" spans="1:7" ht="15" customHeight="1">
      <c r="A46" s="28"/>
      <c r="B46" s="28"/>
      <c r="C46" s="212" t="s">
        <v>114</v>
      </c>
      <c r="D46" s="3"/>
      <c r="E46" s="26"/>
      <c r="F46" s="26"/>
      <c r="G46" s="26"/>
    </row>
    <row r="47" spans="1:7" ht="12" customHeight="1">
      <c r="A47" s="28"/>
      <c r="B47" s="28"/>
      <c r="C47" s="213"/>
      <c r="D47" s="20"/>
      <c r="E47" s="20"/>
      <c r="F47" s="20"/>
      <c r="G47" s="20"/>
    </row>
    <row r="48" spans="2:7" ht="12" customHeight="1">
      <c r="B48" s="28"/>
      <c r="C48" s="213"/>
      <c r="D48" s="20"/>
      <c r="E48" s="20"/>
      <c r="F48" s="20"/>
      <c r="G48" s="20"/>
    </row>
    <row r="49" spans="3:4" ht="12" customHeight="1">
      <c r="C49" s="214" t="s">
        <v>54</v>
      </c>
      <c r="D49" s="20"/>
    </row>
    <row r="50" spans="3:7" ht="15">
      <c r="C50" s="100" t="s">
        <v>84</v>
      </c>
      <c r="D50" s="20"/>
      <c r="F50" s="30"/>
      <c r="G50" s="30"/>
    </row>
    <row r="51" spans="3:7" ht="15">
      <c r="C51" s="20"/>
      <c r="D51" s="20"/>
      <c r="F51" s="31"/>
      <c r="G51" s="32"/>
    </row>
    <row r="52" spans="3:4" ht="15">
      <c r="C52" s="20"/>
      <c r="D52" s="20"/>
    </row>
    <row r="53" spans="3:4" ht="15">
      <c r="C53" s="20"/>
      <c r="D53" s="20"/>
    </row>
    <row r="54" spans="3:4" ht="15">
      <c r="C54" s="20"/>
      <c r="D54" s="20"/>
    </row>
    <row r="55" spans="3:4" ht="15">
      <c r="C55" s="20"/>
      <c r="D55" s="20"/>
    </row>
    <row r="56" spans="3:4" ht="15">
      <c r="C56" s="20"/>
      <c r="D56" s="20"/>
    </row>
    <row r="57" spans="3:4" ht="15">
      <c r="C57" s="20"/>
      <c r="D57" s="20"/>
    </row>
    <row r="58" spans="3:4" ht="15">
      <c r="C58" s="20"/>
      <c r="D58" s="20"/>
    </row>
    <row r="59" spans="3:4" ht="15">
      <c r="C59" s="20"/>
      <c r="D59" s="20"/>
    </row>
    <row r="60" spans="3:4" ht="15">
      <c r="C60" s="20"/>
      <c r="D60" s="20"/>
    </row>
    <row r="61" spans="3:4" ht="15">
      <c r="C61" s="20"/>
      <c r="D61" s="20"/>
    </row>
    <row r="62" spans="3:4" ht="15">
      <c r="C62" s="20"/>
      <c r="D62" s="20"/>
    </row>
    <row r="63" spans="3:4" ht="15">
      <c r="C63" s="20"/>
      <c r="D63" s="20"/>
    </row>
    <row r="64" spans="3:4" ht="15">
      <c r="C64" s="20"/>
      <c r="D64" s="20"/>
    </row>
    <row r="65" spans="3:4" ht="15">
      <c r="C65" s="20"/>
      <c r="D65" s="20"/>
    </row>
    <row r="66" spans="3:4" ht="15">
      <c r="C66" s="20"/>
      <c r="D66" s="20"/>
    </row>
    <row r="67" spans="3:4" ht="15">
      <c r="C67" s="20"/>
      <c r="D67" s="20"/>
    </row>
    <row r="68" spans="3:4" ht="15">
      <c r="C68" s="20"/>
      <c r="D68" s="20"/>
    </row>
    <row r="69" spans="3:4" ht="15">
      <c r="C69" s="20"/>
      <c r="D69" s="20"/>
    </row>
    <row r="70" spans="3:4" ht="15">
      <c r="C70" s="20"/>
      <c r="D70" s="20"/>
    </row>
    <row r="71" spans="3:4" ht="15">
      <c r="C71" s="20"/>
      <c r="D71" s="20"/>
    </row>
    <row r="72" spans="3:4" ht="15">
      <c r="C72" s="20"/>
      <c r="D72" s="20"/>
    </row>
    <row r="73" spans="3:4" ht="15">
      <c r="C73" s="20"/>
      <c r="D73" s="20"/>
    </row>
    <row r="74" spans="3:4" ht="15">
      <c r="C74" s="20"/>
      <c r="D74" s="20"/>
    </row>
    <row r="75" spans="3:4" ht="15">
      <c r="C75" s="20"/>
      <c r="D75" s="20"/>
    </row>
    <row r="76" spans="3:4" ht="15">
      <c r="C76" s="20"/>
      <c r="D76" s="20"/>
    </row>
    <row r="77" spans="3:4" ht="15">
      <c r="C77" s="20"/>
      <c r="D77" s="20"/>
    </row>
    <row r="78" spans="3:4" ht="15">
      <c r="C78" s="20"/>
      <c r="D78" s="20"/>
    </row>
    <row r="79" spans="3:4" ht="15">
      <c r="C79" s="20"/>
      <c r="D79" s="20"/>
    </row>
    <row r="80" spans="3:4" ht="15">
      <c r="C80" s="20"/>
      <c r="D80" s="20"/>
    </row>
    <row r="81" spans="3:4" ht="15">
      <c r="C81" s="20"/>
      <c r="D81" s="20"/>
    </row>
    <row r="82" spans="3:4" ht="15">
      <c r="C82" s="20"/>
      <c r="D82" s="20"/>
    </row>
    <row r="83" spans="3:4" ht="15">
      <c r="C83" s="20"/>
      <c r="D83" s="20"/>
    </row>
    <row r="84" spans="3:4" ht="15">
      <c r="C84" s="20"/>
      <c r="D84" s="20"/>
    </row>
    <row r="85" spans="3:4" ht="15">
      <c r="C85" s="20"/>
      <c r="D85" s="20"/>
    </row>
    <row r="86" spans="3:4" ht="15">
      <c r="C86" s="20"/>
      <c r="D86" s="20"/>
    </row>
    <row r="87" spans="3:4" ht="15">
      <c r="C87" s="20"/>
      <c r="D87" s="20"/>
    </row>
    <row r="88" spans="3:4" ht="15">
      <c r="C88" s="20"/>
      <c r="D88" s="20"/>
    </row>
    <row r="89" spans="3:4" ht="15">
      <c r="C89" s="20"/>
      <c r="D89" s="20"/>
    </row>
    <row r="90" spans="3:4" ht="15">
      <c r="C90" s="20"/>
      <c r="D90" s="20"/>
    </row>
    <row r="91" spans="3:4" ht="15">
      <c r="C91" s="20"/>
      <c r="D91" s="20"/>
    </row>
    <row r="92" spans="3:4" ht="15">
      <c r="C92" s="20"/>
      <c r="D92" s="20"/>
    </row>
    <row r="93" spans="3:4" ht="15">
      <c r="C93" s="20"/>
      <c r="D93" s="20"/>
    </row>
    <row r="94" spans="3:4" ht="15">
      <c r="C94" s="20"/>
      <c r="D94" s="20"/>
    </row>
    <row r="95" spans="3:4" ht="15">
      <c r="C95" s="20"/>
      <c r="D95" s="20"/>
    </row>
    <row r="96" spans="3:4" ht="15">
      <c r="C96" s="20"/>
      <c r="D96" s="20"/>
    </row>
    <row r="97" spans="3:4" ht="15">
      <c r="C97" s="20"/>
      <c r="D97" s="20"/>
    </row>
    <row r="98" spans="3:4" ht="15">
      <c r="C98" s="20"/>
      <c r="D98" s="20"/>
    </row>
    <row r="99" spans="3:4" ht="15">
      <c r="C99" s="20"/>
      <c r="D99" s="20"/>
    </row>
    <row r="100" spans="3:4" ht="15">
      <c r="C100" s="20"/>
      <c r="D100" s="20"/>
    </row>
    <row r="101" spans="3:4" ht="15">
      <c r="C101" s="20"/>
      <c r="D101" s="20"/>
    </row>
    <row r="102" spans="3:4" ht="15">
      <c r="C102" s="20"/>
      <c r="D102" s="20"/>
    </row>
    <row r="103" spans="3:4" ht="15">
      <c r="C103" s="20"/>
      <c r="D103" s="20"/>
    </row>
    <row r="104" spans="3:4" ht="15">
      <c r="C104" s="20"/>
      <c r="D104" s="20"/>
    </row>
    <row r="105" spans="3:4" ht="15">
      <c r="C105" s="20"/>
      <c r="D105" s="20"/>
    </row>
    <row r="106" spans="3:4" ht="15">
      <c r="C106" s="20"/>
      <c r="D106" s="20"/>
    </row>
    <row r="107" spans="3:4" ht="15">
      <c r="C107" s="20"/>
      <c r="D107" s="20"/>
    </row>
  </sheetData>
  <mergeCells count="5">
    <mergeCell ref="C8:C9"/>
    <mergeCell ref="D8:D9"/>
    <mergeCell ref="E7:G7"/>
    <mergeCell ref="E8:F8"/>
    <mergeCell ref="G8:G9"/>
  </mergeCells>
  <printOptions/>
  <pageMargins left="0.7" right="0.7" top="0.75" bottom="0.75" header="0.3" footer="0.3"/>
  <pageSetup horizontalDpi="600" verticalDpi="600" orientation="portrait" paperSize="9" r:id="rId1"/>
  <ignoredErrors>
    <ignoredError sqref="D13:D14 D17:D19 D22:D25 D28 D31 D33:D36 D3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0B016-A0B5-43DE-9FB8-A18EF40B042B}">
  <sheetPr>
    <tabColor theme="4" tint="0.5999900102615356"/>
  </sheetPr>
  <dimension ref="A1:C15"/>
  <sheetViews>
    <sheetView workbookViewId="0" topLeftCell="A1"/>
  </sheetViews>
  <sheetFormatPr defaultColWidth="9.140625" defaultRowHeight="15"/>
  <cols>
    <col min="1" max="1" width="52.421875" style="168" bestFit="1" customWidth="1"/>
    <col min="2" max="2" width="20.8515625" style="169" customWidth="1"/>
    <col min="3" max="16384" width="9.140625" style="168" customWidth="1"/>
  </cols>
  <sheetData>
    <row r="1" spans="1:3" ht="15">
      <c r="A1" s="1"/>
      <c r="B1" s="17"/>
      <c r="C1" s="1"/>
    </row>
    <row r="2" spans="1:3" ht="15">
      <c r="A2" s="201" t="s">
        <v>176</v>
      </c>
      <c r="B2" s="201" t="s">
        <v>175</v>
      </c>
      <c r="C2" s="1"/>
    </row>
    <row r="3" spans="1:3" ht="15">
      <c r="A3" s="68" t="s">
        <v>81</v>
      </c>
      <c r="B3" s="17" t="s">
        <v>157</v>
      </c>
      <c r="C3" s="1"/>
    </row>
    <row r="4" spans="1:3" ht="15">
      <c r="A4" s="68" t="s">
        <v>8</v>
      </c>
      <c r="B4" s="17" t="s">
        <v>158</v>
      </c>
      <c r="C4" s="1"/>
    </row>
    <row r="5" spans="1:3" ht="15">
      <c r="A5" s="68" t="s">
        <v>9</v>
      </c>
      <c r="B5" s="17" t="s">
        <v>159</v>
      </c>
      <c r="C5" s="1"/>
    </row>
    <row r="6" spans="1:3" ht="15">
      <c r="A6" s="68" t="s">
        <v>171</v>
      </c>
      <c r="B6" s="17" t="s">
        <v>160</v>
      </c>
      <c r="C6" s="1"/>
    </row>
    <row r="7" spans="1:3" ht="15">
      <c r="A7" s="68" t="s">
        <v>43</v>
      </c>
      <c r="B7" s="17" t="s">
        <v>161</v>
      </c>
      <c r="C7" s="1"/>
    </row>
    <row r="8" spans="1:3" ht="15">
      <c r="A8" s="68" t="s">
        <v>126</v>
      </c>
      <c r="B8" s="17" t="s">
        <v>162</v>
      </c>
      <c r="C8" s="1"/>
    </row>
    <row r="9" spans="1:3" ht="15">
      <c r="A9" s="68" t="s">
        <v>46</v>
      </c>
      <c r="B9" s="17" t="s">
        <v>163</v>
      </c>
      <c r="C9" s="1"/>
    </row>
    <row r="10" spans="1:3" ht="15">
      <c r="A10" s="68" t="s">
        <v>173</v>
      </c>
      <c r="B10" s="17" t="s">
        <v>164</v>
      </c>
      <c r="C10" s="1"/>
    </row>
    <row r="11" spans="1:3" ht="15">
      <c r="A11" s="68" t="s">
        <v>174</v>
      </c>
      <c r="B11" s="17" t="s">
        <v>165</v>
      </c>
      <c r="C11" s="1"/>
    </row>
    <row r="12" spans="1:3" ht="15">
      <c r="A12" s="68" t="s">
        <v>172</v>
      </c>
      <c r="B12" s="17" t="s">
        <v>166</v>
      </c>
      <c r="C12" s="1"/>
    </row>
    <row r="13" spans="1:2" ht="15">
      <c r="A13" s="202" t="s">
        <v>55</v>
      </c>
      <c r="B13" s="169" t="s">
        <v>167</v>
      </c>
    </row>
    <row r="14" spans="1:2" ht="15">
      <c r="A14" s="202" t="s">
        <v>83</v>
      </c>
      <c r="B14" s="169" t="s">
        <v>168</v>
      </c>
    </row>
    <row r="15" spans="1:2" ht="15">
      <c r="A15" s="202" t="s">
        <v>56</v>
      </c>
      <c r="B15" s="169" t="s">
        <v>186</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3"/>
  <sheetViews>
    <sheetView showGridLines="0" workbookViewId="0" topLeftCell="C17">
      <selection activeCell="F22" sqref="F22"/>
    </sheetView>
  </sheetViews>
  <sheetFormatPr defaultColWidth="10.57421875" defaultRowHeight="15"/>
  <cols>
    <col min="1" max="2" width="8.7109375" style="26" customWidth="1"/>
    <col min="3" max="3" width="24.421875" style="26" customWidth="1"/>
    <col min="4" max="4" width="14.8515625" style="26" customWidth="1"/>
    <col min="5" max="5" width="4.28125" style="26" customWidth="1"/>
    <col min="6" max="6" width="16.00390625" style="26" customWidth="1"/>
    <col min="7" max="7" width="7.57421875" style="26" customWidth="1"/>
    <col min="8" max="8" width="15.8515625" style="26" customWidth="1"/>
    <col min="9" max="9" width="5.28125" style="26" customWidth="1"/>
    <col min="10" max="10" width="15.140625" style="26" customWidth="1"/>
    <col min="11" max="11" width="7.28125" style="26" customWidth="1"/>
    <col min="12" max="12" width="15.57421875" style="26" customWidth="1"/>
    <col min="13" max="13" width="5.8515625" style="26" customWidth="1"/>
    <col min="14" max="14" width="15.7109375" style="26" customWidth="1"/>
    <col min="15" max="15" width="6.7109375" style="26" customWidth="1"/>
    <col min="16" max="16384" width="10.57421875" style="26" customWidth="1"/>
  </cols>
  <sheetData>
    <row r="1" spans="1:15" ht="15">
      <c r="A1" s="1"/>
      <c r="B1" s="1"/>
      <c r="C1" s="1"/>
      <c r="D1" s="1"/>
      <c r="E1" s="1"/>
      <c r="F1" s="1"/>
      <c r="G1" s="1"/>
      <c r="H1" s="1"/>
      <c r="I1" s="1"/>
      <c r="J1" s="1"/>
      <c r="K1" s="1"/>
      <c r="L1" s="1"/>
      <c r="M1" s="1"/>
      <c r="N1" s="1"/>
      <c r="O1" s="1"/>
    </row>
    <row r="2" spans="1:15" ht="15">
      <c r="A2" s="1"/>
      <c r="B2" s="1"/>
      <c r="C2" s="1"/>
      <c r="D2" s="1"/>
      <c r="E2" s="1"/>
      <c r="F2" s="1"/>
      <c r="G2" s="1"/>
      <c r="H2" s="1"/>
      <c r="I2" s="1"/>
      <c r="J2" s="1"/>
      <c r="K2" s="1"/>
      <c r="L2" s="1"/>
      <c r="M2" s="1"/>
      <c r="N2" s="1"/>
      <c r="O2" s="1"/>
    </row>
    <row r="3" spans="1:3" ht="13">
      <c r="A3" s="1"/>
      <c r="B3" s="1"/>
      <c r="C3" s="19" t="str">
        <f>'Table 3'!$C$3</f>
        <v>Culture statistics — 2023</v>
      </c>
    </row>
    <row r="4" spans="1:3" ht="13">
      <c r="A4" s="1"/>
      <c r="B4" s="1"/>
      <c r="C4" s="19" t="s">
        <v>49</v>
      </c>
    </row>
    <row r="6" spans="3:15" ht="15.5">
      <c r="C6" s="328" t="s">
        <v>276</v>
      </c>
      <c r="D6" s="3"/>
      <c r="E6" s="3"/>
      <c r="F6" s="3"/>
      <c r="G6" s="3"/>
      <c r="H6" s="3"/>
      <c r="I6" s="3"/>
      <c r="J6" s="3"/>
      <c r="K6" s="3"/>
      <c r="L6" s="3"/>
      <c r="M6" s="3"/>
      <c r="N6" s="3"/>
      <c r="O6" s="3"/>
    </row>
    <row r="7" spans="3:15" ht="13">
      <c r="C7" s="33"/>
      <c r="D7" s="3"/>
      <c r="E7" s="3"/>
      <c r="F7" s="3"/>
      <c r="G7" s="3"/>
      <c r="H7" s="3"/>
      <c r="I7" s="3"/>
      <c r="J7" s="3"/>
      <c r="K7" s="3"/>
      <c r="L7" s="3"/>
      <c r="M7" s="3"/>
      <c r="N7" s="3"/>
      <c r="O7" s="3"/>
    </row>
    <row r="8" spans="3:15" ht="15.75" customHeight="1">
      <c r="C8" s="34"/>
      <c r="D8" s="343" t="s">
        <v>50</v>
      </c>
      <c r="E8" s="344"/>
      <c r="F8" s="344"/>
      <c r="G8" s="345"/>
      <c r="H8" s="340" t="s">
        <v>217</v>
      </c>
      <c r="I8" s="341"/>
      <c r="J8" s="341"/>
      <c r="K8" s="342"/>
      <c r="L8" s="340" t="s">
        <v>218</v>
      </c>
      <c r="M8" s="341"/>
      <c r="N8" s="341"/>
      <c r="O8" s="342"/>
    </row>
    <row r="9" spans="3:15" ht="47.25" customHeight="1">
      <c r="C9" s="35"/>
      <c r="D9" s="338" t="s">
        <v>51</v>
      </c>
      <c r="E9" s="339"/>
      <c r="F9" s="338" t="s">
        <v>122</v>
      </c>
      <c r="G9" s="339"/>
      <c r="H9" s="338" t="s">
        <v>98</v>
      </c>
      <c r="I9" s="339"/>
      <c r="J9" s="338" t="s">
        <v>122</v>
      </c>
      <c r="K9" s="339"/>
      <c r="L9" s="338" t="s">
        <v>98</v>
      </c>
      <c r="M9" s="339"/>
      <c r="N9" s="338" t="s">
        <v>122</v>
      </c>
      <c r="O9" s="339"/>
    </row>
    <row r="10" spans="3:16" ht="13.5" customHeight="1">
      <c r="C10" s="159" t="s">
        <v>94</v>
      </c>
      <c r="D10" s="312">
        <v>1914367</v>
      </c>
      <c r="E10" s="155"/>
      <c r="F10" s="158">
        <v>6.178743239906203</v>
      </c>
      <c r="G10" s="155"/>
      <c r="H10" s="304">
        <v>183108.45</v>
      </c>
      <c r="I10" s="160"/>
      <c r="J10" s="158">
        <v>1.949404168903441</v>
      </c>
      <c r="K10" s="155"/>
      <c r="L10" s="304">
        <v>447941.27</v>
      </c>
      <c r="M10" s="155"/>
      <c r="N10" s="158">
        <v>1.3847400940989776</v>
      </c>
      <c r="O10" s="155"/>
      <c r="P10" s="36"/>
    </row>
    <row r="11" spans="3:17" ht="13">
      <c r="C11" s="161" t="s">
        <v>10</v>
      </c>
      <c r="D11" s="305">
        <v>57802</v>
      </c>
      <c r="E11" s="156"/>
      <c r="F11" s="123">
        <v>6.8555149404729425</v>
      </c>
      <c r="G11" s="156"/>
      <c r="H11" s="305">
        <v>5371.43</v>
      </c>
      <c r="I11" s="153"/>
      <c r="J11" s="124">
        <v>1.6528201621148004</v>
      </c>
      <c r="K11" s="156"/>
      <c r="L11" s="305">
        <v>15350.19</v>
      </c>
      <c r="M11" s="156"/>
      <c r="N11" s="125">
        <v>1.1812206251957935</v>
      </c>
      <c r="O11" s="156"/>
      <c r="P11" s="36"/>
      <c r="Q11" s="36"/>
    </row>
    <row r="12" spans="3:17" ht="13">
      <c r="C12" s="162" t="s">
        <v>11</v>
      </c>
      <c r="D12" s="306">
        <v>12024</v>
      </c>
      <c r="E12" s="156"/>
      <c r="F12" s="126">
        <v>3.1469355066660385</v>
      </c>
      <c r="G12" s="156"/>
      <c r="H12" s="306">
        <v>632.37</v>
      </c>
      <c r="I12" s="153"/>
      <c r="J12" s="127">
        <v>1.5496773067859677</v>
      </c>
      <c r="K12" s="156"/>
      <c r="L12" s="306">
        <v>1649.21</v>
      </c>
      <c r="M12" s="156"/>
      <c r="N12" s="126">
        <v>0.8638051243990733</v>
      </c>
      <c r="O12" s="156"/>
      <c r="P12" s="36"/>
      <c r="Q12" s="36"/>
    </row>
    <row r="13" spans="3:17" ht="13">
      <c r="C13" s="162" t="s">
        <v>48</v>
      </c>
      <c r="D13" s="306">
        <v>67529</v>
      </c>
      <c r="E13" s="156"/>
      <c r="F13" s="126">
        <v>5.394323454910441</v>
      </c>
      <c r="G13" s="156"/>
      <c r="H13" s="306">
        <v>2225.21</v>
      </c>
      <c r="I13" s="163"/>
      <c r="J13" s="127">
        <v>1.579601005596229</v>
      </c>
      <c r="K13" s="156"/>
      <c r="L13" s="306">
        <v>6982.78</v>
      </c>
      <c r="M13" s="156"/>
      <c r="N13" s="126">
        <v>1.0694716387877221</v>
      </c>
      <c r="O13" s="156"/>
      <c r="P13" s="36"/>
      <c r="Q13" s="36"/>
    </row>
    <row r="14" spans="3:17" ht="13">
      <c r="C14" s="162" t="s">
        <v>12</v>
      </c>
      <c r="D14" s="306">
        <v>18040</v>
      </c>
      <c r="E14" s="156"/>
      <c r="F14" s="126">
        <v>6.195161318017136</v>
      </c>
      <c r="G14" s="156"/>
      <c r="H14" s="306">
        <v>4222.55</v>
      </c>
      <c r="I14" s="163"/>
      <c r="J14" s="127">
        <v>2.205441047208833</v>
      </c>
      <c r="K14" s="156"/>
      <c r="L14" s="306">
        <v>10379.54</v>
      </c>
      <c r="M14" s="156"/>
      <c r="N14" s="126">
        <v>1.4766945995781504</v>
      </c>
      <c r="O14" s="156"/>
      <c r="P14" s="36"/>
      <c r="Q14" s="36"/>
    </row>
    <row r="15" spans="3:17" ht="13">
      <c r="C15" s="162" t="s">
        <v>47</v>
      </c>
      <c r="D15" s="306">
        <v>169085</v>
      </c>
      <c r="E15" s="156"/>
      <c r="F15" s="126">
        <v>5.329416132889795</v>
      </c>
      <c r="G15" s="156"/>
      <c r="H15" s="306">
        <v>51638.59</v>
      </c>
      <c r="I15" s="163"/>
      <c r="J15" s="127">
        <v>1.8774574290083113</v>
      </c>
      <c r="K15" s="156"/>
      <c r="L15" s="306">
        <v>106442.18</v>
      </c>
      <c r="M15" s="156"/>
      <c r="N15" s="126">
        <v>1.2196017524291618</v>
      </c>
      <c r="O15" s="156"/>
      <c r="P15" s="36"/>
      <c r="Q15" s="36"/>
    </row>
    <row r="16" spans="3:17" ht="13">
      <c r="C16" s="162" t="s">
        <v>13</v>
      </c>
      <c r="D16" s="307">
        <v>8300</v>
      </c>
      <c r="E16" s="156"/>
      <c r="F16" s="126">
        <v>6.613756613756613</v>
      </c>
      <c r="G16" s="156"/>
      <c r="H16" s="307" t="s">
        <v>0</v>
      </c>
      <c r="I16" s="163"/>
      <c r="J16" s="164" t="s">
        <v>0</v>
      </c>
      <c r="K16" s="156"/>
      <c r="L16" s="307" t="s">
        <v>0</v>
      </c>
      <c r="M16" s="156"/>
      <c r="N16" s="164" t="s">
        <v>0</v>
      </c>
      <c r="O16" s="156"/>
      <c r="P16" s="36"/>
      <c r="Q16" s="36"/>
    </row>
    <row r="17" spans="3:17" ht="13">
      <c r="C17" s="162" t="s">
        <v>14</v>
      </c>
      <c r="D17" s="307" t="s">
        <v>0</v>
      </c>
      <c r="E17" s="156"/>
      <c r="F17" s="126" t="s">
        <v>0</v>
      </c>
      <c r="G17" s="156"/>
      <c r="H17" s="307" t="s">
        <v>0</v>
      </c>
      <c r="I17" s="163"/>
      <c r="J17" s="164" t="s">
        <v>0</v>
      </c>
      <c r="K17" s="156"/>
      <c r="L17" s="307" t="s">
        <v>0</v>
      </c>
      <c r="M17" s="156"/>
      <c r="N17" s="164" t="s">
        <v>0</v>
      </c>
      <c r="O17" s="156"/>
      <c r="P17" s="36"/>
      <c r="Q17" s="36"/>
    </row>
    <row r="18" spans="3:17" ht="13">
      <c r="C18" s="162" t="s">
        <v>15</v>
      </c>
      <c r="D18" s="306">
        <v>41346</v>
      </c>
      <c r="E18" s="156"/>
      <c r="F18" s="126">
        <v>4.696546483269703</v>
      </c>
      <c r="G18" s="156"/>
      <c r="H18" s="306">
        <v>1238.07</v>
      </c>
      <c r="I18" s="163"/>
      <c r="J18" s="127">
        <v>1.6612957159242963</v>
      </c>
      <c r="K18" s="156"/>
      <c r="L18" s="306">
        <v>3694.22</v>
      </c>
      <c r="M18" s="156"/>
      <c r="N18" s="126">
        <v>1.1759252586435862</v>
      </c>
      <c r="O18" s="156"/>
      <c r="P18" s="36"/>
      <c r="Q18" s="36"/>
    </row>
    <row r="19" spans="3:17" ht="13">
      <c r="C19" s="162" t="s">
        <v>16</v>
      </c>
      <c r="D19" s="306">
        <v>182670</v>
      </c>
      <c r="E19" s="156"/>
      <c r="F19" s="126">
        <v>5.439697733027485</v>
      </c>
      <c r="G19" s="156"/>
      <c r="H19" s="306">
        <v>13864.28</v>
      </c>
      <c r="I19" s="163"/>
      <c r="J19" s="127">
        <v>2.0638728044087267</v>
      </c>
      <c r="K19" s="156"/>
      <c r="L19" s="306">
        <v>33970.35</v>
      </c>
      <c r="M19" s="156"/>
      <c r="N19" s="126">
        <v>1.385883673060428</v>
      </c>
      <c r="O19" s="156"/>
      <c r="P19" s="36"/>
      <c r="Q19" s="36"/>
    </row>
    <row r="20" spans="3:17" ht="15.75" customHeight="1">
      <c r="C20" s="162" t="s">
        <v>17</v>
      </c>
      <c r="D20" s="306">
        <v>304197</v>
      </c>
      <c r="E20" s="316" t="s">
        <v>107</v>
      </c>
      <c r="F20" s="126">
        <v>6.770300920810067</v>
      </c>
      <c r="G20" s="316" t="s">
        <v>107</v>
      </c>
      <c r="H20" s="306">
        <v>34185.07</v>
      </c>
      <c r="I20" s="157" t="s">
        <v>222</v>
      </c>
      <c r="J20" s="127">
        <v>2.516823144742177</v>
      </c>
      <c r="K20" s="157" t="s">
        <v>222</v>
      </c>
      <c r="L20" s="306">
        <v>87651.19</v>
      </c>
      <c r="M20" s="157" t="s">
        <v>222</v>
      </c>
      <c r="N20" s="126">
        <v>1.8319493285138901</v>
      </c>
      <c r="O20" s="157" t="s">
        <v>222</v>
      </c>
      <c r="P20" s="36"/>
      <c r="Q20" s="36"/>
    </row>
    <row r="21" spans="3:17" ht="13">
      <c r="C21" s="162" t="s">
        <v>18</v>
      </c>
      <c r="D21" s="306">
        <v>12070</v>
      </c>
      <c r="E21" s="156"/>
      <c r="F21" s="126">
        <v>5.548073343047441</v>
      </c>
      <c r="G21" s="156"/>
      <c r="H21" s="306">
        <v>646.78</v>
      </c>
      <c r="I21" s="163"/>
      <c r="J21" s="127">
        <v>1.9247290996911348</v>
      </c>
      <c r="K21" s="156"/>
      <c r="L21" s="306">
        <v>1722.53</v>
      </c>
      <c r="M21" s="156"/>
      <c r="N21" s="126">
        <v>1.5094001349629955</v>
      </c>
      <c r="O21" s="156"/>
      <c r="P21" s="36"/>
      <c r="Q21" s="36"/>
    </row>
    <row r="22" spans="3:17" ht="15.75" customHeight="1">
      <c r="C22" s="162" t="s">
        <v>19</v>
      </c>
      <c r="D22" s="307">
        <v>235167</v>
      </c>
      <c r="E22" s="316" t="s">
        <v>107</v>
      </c>
      <c r="F22" s="126">
        <v>5.265299049157748</v>
      </c>
      <c r="G22" s="316" t="s">
        <v>107</v>
      </c>
      <c r="H22" s="307">
        <v>19552.84</v>
      </c>
      <c r="I22" s="157" t="s">
        <v>109</v>
      </c>
      <c r="J22" s="281">
        <v>1.980417859332178</v>
      </c>
      <c r="K22" s="157" t="s">
        <v>109</v>
      </c>
      <c r="L22" s="307">
        <v>52077.31000000001</v>
      </c>
      <c r="M22" s="157" t="s">
        <v>109</v>
      </c>
      <c r="N22" s="281">
        <v>1.4395632568489458</v>
      </c>
      <c r="O22" s="157" t="s">
        <v>109</v>
      </c>
      <c r="P22" s="36"/>
      <c r="Q22" s="36"/>
    </row>
    <row r="23" spans="3:17" ht="13">
      <c r="C23" s="162" t="s">
        <v>20</v>
      </c>
      <c r="D23" s="306">
        <v>4311</v>
      </c>
      <c r="E23" s="156"/>
      <c r="F23" s="126">
        <v>5.2330027554897365</v>
      </c>
      <c r="G23" s="156"/>
      <c r="H23" s="306">
        <v>796.77</v>
      </c>
      <c r="I23" s="163"/>
      <c r="J23" s="127">
        <v>5.137372503834798</v>
      </c>
      <c r="K23" s="156"/>
      <c r="L23" s="306">
        <v>2900.9</v>
      </c>
      <c r="M23" s="156"/>
      <c r="N23" s="126">
        <v>5.342363177565206</v>
      </c>
      <c r="O23" s="156"/>
      <c r="P23" s="36"/>
      <c r="Q23" s="36"/>
    </row>
    <row r="24" spans="3:17" ht="13">
      <c r="C24" s="162" t="s">
        <v>21</v>
      </c>
      <c r="D24" s="306">
        <v>7605</v>
      </c>
      <c r="E24" s="156"/>
      <c r="F24" s="126">
        <v>5.496530789245447</v>
      </c>
      <c r="G24" s="156"/>
      <c r="H24" s="306">
        <v>335.36</v>
      </c>
      <c r="I24" s="163"/>
      <c r="J24" s="127">
        <v>1.9087862450823259</v>
      </c>
      <c r="K24" s="156"/>
      <c r="L24" s="306">
        <v>811.03</v>
      </c>
      <c r="M24" s="156"/>
      <c r="N24" s="126">
        <v>1.1051809949695002</v>
      </c>
      <c r="O24" s="156"/>
      <c r="P24" s="36"/>
      <c r="Q24" s="36"/>
    </row>
    <row r="25" spans="3:17" ht="13">
      <c r="C25" s="162" t="s">
        <v>22</v>
      </c>
      <c r="D25" s="306">
        <v>26622</v>
      </c>
      <c r="E25" s="156"/>
      <c r="F25" s="126">
        <v>8.868501529051988</v>
      </c>
      <c r="G25" s="156"/>
      <c r="H25" s="306">
        <v>486.74</v>
      </c>
      <c r="I25" s="163"/>
      <c r="J25" s="127">
        <v>1.5268004067787253</v>
      </c>
      <c r="K25" s="156"/>
      <c r="L25" s="306">
        <v>1330.67</v>
      </c>
      <c r="M25" s="156"/>
      <c r="N25" s="126">
        <v>1.0408762988367142</v>
      </c>
      <c r="O25" s="156"/>
      <c r="P25" s="36"/>
      <c r="Q25" s="36"/>
    </row>
    <row r="26" spans="3:17" ht="13">
      <c r="C26" s="162" t="s">
        <v>23</v>
      </c>
      <c r="D26" s="307">
        <v>2275</v>
      </c>
      <c r="E26" s="156"/>
      <c r="F26" s="126">
        <v>5.079258763116767</v>
      </c>
      <c r="G26" s="156"/>
      <c r="H26" s="307">
        <v>542.83</v>
      </c>
      <c r="I26" s="163"/>
      <c r="J26" s="127">
        <v>1.0764983531159713</v>
      </c>
      <c r="K26" s="156"/>
      <c r="L26" s="307">
        <v>1918.38</v>
      </c>
      <c r="M26" s="156"/>
      <c r="N26" s="126">
        <v>0.6428473124872014</v>
      </c>
      <c r="O26" s="156"/>
      <c r="P26" s="36"/>
      <c r="Q26" s="36"/>
    </row>
    <row r="27" spans="3:17" ht="13">
      <c r="C27" s="162" t="s">
        <v>24</v>
      </c>
      <c r="D27" s="306">
        <v>62131</v>
      </c>
      <c r="E27" s="156"/>
      <c r="F27" s="126">
        <v>6.54294972445916</v>
      </c>
      <c r="G27" s="156"/>
      <c r="H27" s="306">
        <v>1442.84</v>
      </c>
      <c r="I27" s="163"/>
      <c r="J27" s="127">
        <v>1.5903048323072912</v>
      </c>
      <c r="K27" s="156"/>
      <c r="L27" s="306">
        <v>5305.77</v>
      </c>
      <c r="M27" s="156"/>
      <c r="N27" s="126">
        <v>1.3356362183453585</v>
      </c>
      <c r="O27" s="156"/>
      <c r="P27" s="36"/>
      <c r="Q27" s="36"/>
    </row>
    <row r="28" spans="3:17" ht="13">
      <c r="C28" s="162" t="s">
        <v>25</v>
      </c>
      <c r="D28" s="306">
        <v>3982</v>
      </c>
      <c r="E28" s="156"/>
      <c r="F28" s="126">
        <v>7.643727804971687</v>
      </c>
      <c r="G28" s="156"/>
      <c r="H28" s="306">
        <v>278.92</v>
      </c>
      <c r="I28" s="163"/>
      <c r="J28" s="127">
        <v>2.4643255044260144</v>
      </c>
      <c r="K28" s="156"/>
      <c r="L28" s="306">
        <v>646.07</v>
      </c>
      <c r="M28" s="156"/>
      <c r="N28" s="126">
        <v>1.5130944604962366</v>
      </c>
      <c r="O28" s="156"/>
      <c r="P28" s="36"/>
      <c r="Q28" s="36"/>
    </row>
    <row r="29" spans="3:17" ht="13">
      <c r="C29" s="162" t="s">
        <v>26</v>
      </c>
      <c r="D29" s="306">
        <v>229862</v>
      </c>
      <c r="E29" s="156"/>
      <c r="F29" s="126">
        <v>11.198124600827306</v>
      </c>
      <c r="G29" s="156"/>
      <c r="H29" s="306">
        <v>12529.03</v>
      </c>
      <c r="I29" s="163"/>
      <c r="J29" s="127">
        <v>1.539652614206891</v>
      </c>
      <c r="K29" s="156"/>
      <c r="L29" s="306">
        <v>30261.98</v>
      </c>
      <c r="M29" s="156"/>
      <c r="N29" s="126">
        <v>1.393298589398198</v>
      </c>
      <c r="O29" s="156"/>
      <c r="P29" s="36"/>
      <c r="Q29" s="36"/>
    </row>
    <row r="30" spans="3:17" ht="13">
      <c r="C30" s="162" t="s">
        <v>27</v>
      </c>
      <c r="D30" s="306">
        <v>49297</v>
      </c>
      <c r="E30" s="156"/>
      <c r="F30" s="126">
        <v>8.360879556999059</v>
      </c>
      <c r="G30" s="156"/>
      <c r="H30" s="306">
        <v>4777.29</v>
      </c>
      <c r="I30" s="153"/>
      <c r="J30" s="127">
        <v>1.8796938342859897</v>
      </c>
      <c r="K30" s="156"/>
      <c r="L30" s="306">
        <v>11415.94</v>
      </c>
      <c r="M30" s="156"/>
      <c r="N30" s="126">
        <v>1.2769540682263503</v>
      </c>
      <c r="O30" s="156"/>
      <c r="P30" s="36"/>
      <c r="Q30" s="36"/>
    </row>
    <row r="31" spans="3:17" ht="13">
      <c r="C31" s="162" t="s">
        <v>28</v>
      </c>
      <c r="D31" s="306">
        <v>117754</v>
      </c>
      <c r="E31" s="156"/>
      <c r="F31" s="126">
        <v>4.418254745475898</v>
      </c>
      <c r="G31" s="156"/>
      <c r="H31" s="306">
        <v>5558.22</v>
      </c>
      <c r="I31" s="154"/>
      <c r="J31" s="127">
        <v>1.710057688626388</v>
      </c>
      <c r="K31" s="156"/>
      <c r="L31" s="306">
        <v>17459.93</v>
      </c>
      <c r="M31" s="156"/>
      <c r="N31" s="126">
        <v>1.2144487906103896</v>
      </c>
      <c r="O31" s="156"/>
      <c r="P31" s="36"/>
      <c r="Q31" s="36"/>
    </row>
    <row r="32" spans="3:17" ht="13">
      <c r="C32" s="162" t="s">
        <v>29</v>
      </c>
      <c r="D32" s="306">
        <v>63368</v>
      </c>
      <c r="E32" s="157" t="s">
        <v>222</v>
      </c>
      <c r="F32" s="126">
        <v>5.143978303204758</v>
      </c>
      <c r="G32" s="157" t="s">
        <v>222</v>
      </c>
      <c r="H32" s="306">
        <v>2334.02</v>
      </c>
      <c r="I32" s="157" t="s">
        <v>222</v>
      </c>
      <c r="J32" s="127">
        <v>1.9412908442139092</v>
      </c>
      <c r="K32" s="157" t="s">
        <v>222</v>
      </c>
      <c r="L32" s="306">
        <v>5839.64</v>
      </c>
      <c r="M32" s="157" t="s">
        <v>222</v>
      </c>
      <c r="N32" s="126">
        <v>1.3087833765658154</v>
      </c>
      <c r="O32" s="157" t="s">
        <v>222</v>
      </c>
      <c r="P32" s="36"/>
      <c r="Q32" s="36"/>
    </row>
    <row r="33" spans="3:17" ht="13">
      <c r="C33" s="162" t="s">
        <v>30</v>
      </c>
      <c r="D33" s="306">
        <v>44313</v>
      </c>
      <c r="E33" s="157" t="s">
        <v>222</v>
      </c>
      <c r="F33" s="126">
        <v>4.705983554067358</v>
      </c>
      <c r="G33" s="157" t="s">
        <v>222</v>
      </c>
      <c r="H33" s="306">
        <v>1706.63</v>
      </c>
      <c r="I33" s="153"/>
      <c r="J33" s="127">
        <v>1.5521427487850281</v>
      </c>
      <c r="K33" s="157"/>
      <c r="L33" s="306">
        <v>3806.06</v>
      </c>
      <c r="M33" s="157"/>
      <c r="N33" s="126">
        <v>0.9511308620231005</v>
      </c>
      <c r="O33" s="157"/>
      <c r="P33" s="36"/>
      <c r="Q33" s="36"/>
    </row>
    <row r="34" spans="3:17" ht="13">
      <c r="C34" s="162" t="s">
        <v>31</v>
      </c>
      <c r="D34" s="306">
        <v>16673</v>
      </c>
      <c r="E34" s="156"/>
      <c r="F34" s="126">
        <v>8.98020079283006</v>
      </c>
      <c r="G34" s="156"/>
      <c r="H34" s="306">
        <v>717.04</v>
      </c>
      <c r="I34" s="163"/>
      <c r="J34" s="127">
        <v>2.1139007606964926</v>
      </c>
      <c r="K34" s="156"/>
      <c r="L34" s="306">
        <v>1744.06</v>
      </c>
      <c r="M34" s="156"/>
      <c r="N34" s="126">
        <v>1.3602539968565486</v>
      </c>
      <c r="O34" s="156"/>
      <c r="P34" s="36"/>
      <c r="Q34" s="36"/>
    </row>
    <row r="35" spans="3:17" ht="13">
      <c r="C35" s="162" t="s">
        <v>32</v>
      </c>
      <c r="D35" s="306">
        <v>18216</v>
      </c>
      <c r="E35" s="156"/>
      <c r="F35" s="126">
        <v>3.061358250844495</v>
      </c>
      <c r="G35" s="156"/>
      <c r="H35" s="306">
        <v>550.19</v>
      </c>
      <c r="I35" s="163"/>
      <c r="J35" s="127">
        <v>1.006227678604087</v>
      </c>
      <c r="K35" s="156"/>
      <c r="L35" s="306">
        <v>1982.12</v>
      </c>
      <c r="M35" s="156"/>
      <c r="N35" s="126">
        <v>0.8215797275579415</v>
      </c>
      <c r="O35" s="156"/>
      <c r="P35" s="36"/>
      <c r="Q35" s="36"/>
    </row>
    <row r="36" spans="3:17" ht="13">
      <c r="C36" s="165" t="s">
        <v>33</v>
      </c>
      <c r="D36" s="308">
        <v>29612</v>
      </c>
      <c r="E36" s="157" t="s">
        <v>222</v>
      </c>
      <c r="F36" s="128">
        <v>6.898849337536199</v>
      </c>
      <c r="G36" s="157" t="s">
        <v>222</v>
      </c>
      <c r="H36" s="308">
        <v>3647.31</v>
      </c>
      <c r="I36" s="157" t="s">
        <v>222</v>
      </c>
      <c r="J36" s="129">
        <v>2.860588402903827</v>
      </c>
      <c r="K36" s="157" t="s">
        <v>222</v>
      </c>
      <c r="L36" s="308">
        <v>8607.99</v>
      </c>
      <c r="M36" s="157"/>
      <c r="N36" s="128">
        <v>1.7724275350561374</v>
      </c>
      <c r="O36" s="157"/>
      <c r="P36" s="36"/>
      <c r="Q36" s="36"/>
    </row>
    <row r="37" spans="3:17" ht="13">
      <c r="C37" s="165" t="s">
        <v>34</v>
      </c>
      <c r="D37" s="308">
        <v>102770</v>
      </c>
      <c r="E37" s="296"/>
      <c r="F37" s="128">
        <v>11.760397773111407</v>
      </c>
      <c r="G37" s="296"/>
      <c r="H37" s="308">
        <v>8639.37</v>
      </c>
      <c r="I37" s="297"/>
      <c r="J37" s="128">
        <v>2.320605958697723</v>
      </c>
      <c r="K37" s="296"/>
      <c r="L37" s="308">
        <v>19830.96</v>
      </c>
      <c r="M37" s="296"/>
      <c r="N37" s="128">
        <v>1.798881340464021</v>
      </c>
      <c r="O37" s="296"/>
      <c r="P37" s="36"/>
      <c r="Q37" s="36"/>
    </row>
    <row r="38" spans="3:17" ht="13">
      <c r="C38" s="166" t="s">
        <v>35</v>
      </c>
      <c r="D38" s="309">
        <v>50611</v>
      </c>
      <c r="E38" s="293"/>
      <c r="F38" s="152">
        <v>11.67879674541603</v>
      </c>
      <c r="G38" s="293"/>
      <c r="H38" s="309">
        <v>4018.61</v>
      </c>
      <c r="I38" s="294"/>
      <c r="J38" s="295">
        <v>1.5174956015167518</v>
      </c>
      <c r="K38" s="293"/>
      <c r="L38" s="309">
        <v>9041.74</v>
      </c>
      <c r="M38" s="293"/>
      <c r="N38" s="152">
        <v>1.271563210849342</v>
      </c>
      <c r="O38" s="293"/>
      <c r="P38" s="36"/>
      <c r="Q38" s="36"/>
    </row>
    <row r="39" spans="3:17" ht="13">
      <c r="C39" s="302" t="s">
        <v>36</v>
      </c>
      <c r="D39" s="310">
        <v>11372</v>
      </c>
      <c r="E39" s="279" t="s">
        <v>262</v>
      </c>
      <c r="F39" s="101">
        <v>7.2665929698332885</v>
      </c>
      <c r="G39" s="279" t="s">
        <v>262</v>
      </c>
      <c r="H39" s="310">
        <v>10666.76</v>
      </c>
      <c r="I39" s="303" t="s">
        <v>262</v>
      </c>
      <c r="J39" s="102">
        <v>2.331941591757889</v>
      </c>
      <c r="K39" s="279" t="s">
        <v>262</v>
      </c>
      <c r="L39" s="310">
        <v>21360.52</v>
      </c>
      <c r="M39" s="279" t="s">
        <v>262</v>
      </c>
      <c r="N39" s="101">
        <v>0.8373795927148323</v>
      </c>
      <c r="O39" s="279" t="s">
        <v>262</v>
      </c>
      <c r="P39" s="36"/>
      <c r="Q39" s="36"/>
    </row>
    <row r="40" spans="3:17" ht="13">
      <c r="C40" s="298" t="s">
        <v>116</v>
      </c>
      <c r="D40" s="311">
        <v>2996</v>
      </c>
      <c r="E40" s="299"/>
      <c r="F40" s="300" t="s">
        <v>0</v>
      </c>
      <c r="G40" s="299"/>
      <c r="H40" s="311">
        <v>160.8</v>
      </c>
      <c r="I40" s="301"/>
      <c r="J40" s="300" t="s">
        <v>0</v>
      </c>
      <c r="K40" s="299"/>
      <c r="L40" s="311">
        <v>359.49</v>
      </c>
      <c r="M40" s="299"/>
      <c r="N40" s="300" t="s">
        <v>0</v>
      </c>
      <c r="O40" s="299"/>
      <c r="P40" s="36"/>
      <c r="Q40" s="36"/>
    </row>
    <row r="41" spans="3:17" ht="13">
      <c r="C41" s="167" t="s">
        <v>93</v>
      </c>
      <c r="D41" s="310">
        <v>6650</v>
      </c>
      <c r="E41" s="279" t="s">
        <v>222</v>
      </c>
      <c r="F41" s="101">
        <v>3.120673877847908</v>
      </c>
      <c r="G41" s="279" t="s">
        <v>222</v>
      </c>
      <c r="H41" s="310">
        <v>600.36</v>
      </c>
      <c r="I41" s="280" t="s">
        <v>222</v>
      </c>
      <c r="J41" s="102">
        <v>2.049252232516195</v>
      </c>
      <c r="K41" s="279" t="s">
        <v>222</v>
      </c>
      <c r="L41" s="310">
        <v>1611.88</v>
      </c>
      <c r="M41" s="279" t="s">
        <v>222</v>
      </c>
      <c r="N41" s="101">
        <v>1.2808460952025564</v>
      </c>
      <c r="O41" s="279" t="s">
        <v>222</v>
      </c>
      <c r="P41" s="36"/>
      <c r="Q41" s="36"/>
    </row>
    <row r="42" spans="3:16" ht="12" customHeight="1">
      <c r="C42" s="3"/>
      <c r="D42" s="3"/>
      <c r="E42" s="3"/>
      <c r="F42" s="3"/>
      <c r="G42" s="3"/>
      <c r="H42" s="3"/>
      <c r="I42" s="3"/>
      <c r="J42" s="3"/>
      <c r="K42" s="3"/>
      <c r="L42" s="3"/>
      <c r="M42" s="3"/>
      <c r="N42" s="3"/>
      <c r="O42" s="3"/>
      <c r="P42" s="36"/>
    </row>
    <row r="43" spans="3:15" ht="38.25" customHeight="1">
      <c r="C43" s="337" t="s">
        <v>279</v>
      </c>
      <c r="D43" s="337"/>
      <c r="E43" s="337"/>
      <c r="F43" s="337"/>
      <c r="G43" s="337"/>
      <c r="H43" s="337"/>
      <c r="I43" s="337"/>
      <c r="J43" s="337"/>
      <c r="K43" s="337"/>
      <c r="L43" s="337"/>
      <c r="M43" s="337"/>
      <c r="N43" s="337"/>
      <c r="O43" s="337"/>
    </row>
    <row r="44" spans="3:15" ht="12" customHeight="1">
      <c r="C44" s="292"/>
      <c r="D44" s="292"/>
      <c r="E44" s="292"/>
      <c r="F44" s="292"/>
      <c r="G44" s="292"/>
      <c r="H44" s="292"/>
      <c r="I44" s="292"/>
      <c r="J44" s="292"/>
      <c r="K44" s="292"/>
      <c r="L44" s="292"/>
      <c r="M44" s="292"/>
      <c r="N44" s="292"/>
      <c r="O44" s="292"/>
    </row>
    <row r="45" spans="3:15" ht="15.75" customHeight="1">
      <c r="C45" s="335" t="s">
        <v>260</v>
      </c>
      <c r="D45" s="335"/>
      <c r="E45" s="335"/>
      <c r="F45" s="335"/>
      <c r="G45" s="335"/>
      <c r="H45" s="335"/>
      <c r="I45" s="335"/>
      <c r="J45" s="335"/>
      <c r="K45" s="335"/>
      <c r="L45" s="335"/>
      <c r="M45" s="335"/>
      <c r="N45" s="335"/>
      <c r="O45" s="335"/>
    </row>
    <row r="46" spans="3:15" ht="30.75" customHeight="1">
      <c r="C46" s="336" t="s">
        <v>261</v>
      </c>
      <c r="D46" s="336"/>
      <c r="E46" s="336"/>
      <c r="F46" s="336"/>
      <c r="G46" s="336"/>
      <c r="H46" s="336"/>
      <c r="I46" s="336"/>
      <c r="J46" s="336"/>
      <c r="K46" s="336"/>
      <c r="L46" s="336"/>
      <c r="M46" s="336"/>
      <c r="N46" s="336"/>
      <c r="O46" s="336"/>
    </row>
    <row r="47" spans="3:15" ht="12" customHeight="1">
      <c r="C47" s="278" t="s">
        <v>152</v>
      </c>
      <c r="D47" s="18"/>
      <c r="E47" s="18"/>
      <c r="F47" s="18"/>
      <c r="G47" s="18"/>
      <c r="H47" s="18"/>
      <c r="I47" s="18"/>
      <c r="J47" s="18"/>
      <c r="K47" s="18"/>
      <c r="L47" s="18"/>
      <c r="M47" s="18"/>
      <c r="N47" s="18"/>
      <c r="O47" s="18"/>
    </row>
    <row r="48" spans="4:15" ht="12" customHeight="1">
      <c r="D48" s="18"/>
      <c r="E48" s="18"/>
      <c r="F48" s="18"/>
      <c r="G48" s="18"/>
      <c r="H48" s="18"/>
      <c r="I48" s="18"/>
      <c r="J48" s="18"/>
      <c r="K48" s="18"/>
      <c r="L48" s="18"/>
      <c r="M48" s="18"/>
      <c r="N48" s="18"/>
      <c r="O48" s="18"/>
    </row>
    <row r="49" s="1" customFormat="1" ht="12" customHeight="1">
      <c r="C49" s="2" t="s">
        <v>115</v>
      </c>
    </row>
    <row r="50" s="1" customFormat="1" ht="12" customHeight="1">
      <c r="C50" s="2"/>
    </row>
    <row r="51" s="1" customFormat="1" ht="12" customHeight="1">
      <c r="C51" s="2"/>
    </row>
    <row r="52" ht="12" customHeight="1">
      <c r="C52" s="38" t="s">
        <v>54</v>
      </c>
    </row>
    <row r="53" spans="2:15" ht="12" customHeight="1">
      <c r="B53" s="1"/>
      <c r="C53" s="26" t="s">
        <v>200</v>
      </c>
      <c r="N53" s="27"/>
      <c r="O53" s="27"/>
    </row>
  </sheetData>
  <mergeCells count="12">
    <mergeCell ref="C45:O45"/>
    <mergeCell ref="C46:O46"/>
    <mergeCell ref="C43:O43"/>
    <mergeCell ref="D9:E9"/>
    <mergeCell ref="L8:O8"/>
    <mergeCell ref="D8:G8"/>
    <mergeCell ref="H8:K8"/>
    <mergeCell ref="F9:G9"/>
    <mergeCell ref="H9:I9"/>
    <mergeCell ref="J9:K9"/>
    <mergeCell ref="L9:M9"/>
    <mergeCell ref="N9:O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7"/>
  <sheetViews>
    <sheetView showGridLines="0" workbookViewId="0" topLeftCell="A1"/>
  </sheetViews>
  <sheetFormatPr defaultColWidth="9.28125" defaultRowHeight="15"/>
  <cols>
    <col min="1" max="2" width="8.7109375" style="29" customWidth="1"/>
    <col min="3" max="3" width="26.421875" style="29" customWidth="1"/>
    <col min="4" max="6" width="13.57421875" style="29" customWidth="1"/>
    <col min="7" max="9" width="12.421875" style="29" customWidth="1"/>
    <col min="10" max="16384" width="9.28125" style="29" customWidth="1"/>
  </cols>
  <sheetData>
    <row r="1" spans="1:3" ht="12.75">
      <c r="A1" s="1"/>
      <c r="C1" s="39"/>
    </row>
    <row r="2" ht="12.75"/>
    <row r="3" ht="12.75">
      <c r="C3" s="19" t="str">
        <f>'Table 3'!$C$3</f>
        <v>Culture statistics — 2023</v>
      </c>
    </row>
    <row r="4" ht="12.75">
      <c r="C4" s="19" t="s">
        <v>49</v>
      </c>
    </row>
    <row r="5" ht="12.75">
      <c r="C5" s="26"/>
    </row>
    <row r="6" ht="12.75">
      <c r="C6" s="33" t="s">
        <v>117</v>
      </c>
    </row>
    <row r="7" ht="12.75">
      <c r="C7" s="8" t="s">
        <v>95</v>
      </c>
    </row>
    <row r="8" ht="12.75">
      <c r="D8" s="40"/>
    </row>
    <row r="9" ht="12.75"/>
    <row r="10" ht="12.75"/>
    <row r="11" ht="12.75"/>
    <row r="12" ht="12.75"/>
    <row r="13" ht="12.75"/>
    <row r="14" ht="12.75"/>
    <row r="15" ht="12.75"/>
    <row r="16" ht="12.75"/>
    <row r="17" ht="12.75"/>
    <row r="18" ht="12.75">
      <c r="S18" s="41"/>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3.5" customHeight="1"/>
    <row r="55" ht="12.75"/>
    <row r="56" ht="12.75"/>
    <row r="57" ht="12.75"/>
    <row r="58" ht="12.75"/>
    <row r="59" ht="12.75"/>
    <row r="60" ht="12.75"/>
    <row r="61" ht="12.75"/>
    <row r="62" ht="12.75"/>
    <row r="63" ht="12.75"/>
    <row r="64" spans="3:9" ht="12.75">
      <c r="C64" s="42"/>
      <c r="G64" s="43"/>
      <c r="H64" s="43"/>
      <c r="I64" s="43"/>
    </row>
    <row r="65" spans="3:9" ht="12.75">
      <c r="C65" s="42"/>
      <c r="G65" s="43"/>
      <c r="H65" s="43"/>
      <c r="I65" s="43"/>
    </row>
    <row r="66" spans="3:9" ht="13">
      <c r="C66" s="42"/>
      <c r="G66" s="43"/>
      <c r="H66" s="43"/>
      <c r="I66" s="43"/>
    </row>
    <row r="67" spans="3:9" ht="25">
      <c r="C67" s="44"/>
      <c r="D67" s="45" t="s">
        <v>50</v>
      </c>
      <c r="E67" s="45" t="s">
        <v>217</v>
      </c>
      <c r="F67" s="45" t="s">
        <v>218</v>
      </c>
      <c r="I67" s="46"/>
    </row>
    <row r="68" spans="3:9" ht="15">
      <c r="C68" s="44"/>
      <c r="D68" s="45"/>
      <c r="E68" s="45"/>
      <c r="F68" s="45"/>
      <c r="I68" s="46"/>
    </row>
    <row r="69" spans="3:9" ht="15">
      <c r="C69" s="47" t="s">
        <v>47</v>
      </c>
      <c r="D69" s="40">
        <v>8.832423459033716</v>
      </c>
      <c r="E69" s="40">
        <v>28.201096126366636</v>
      </c>
      <c r="F69" s="40">
        <v>23.76253029777765</v>
      </c>
      <c r="I69" s="46"/>
    </row>
    <row r="70" spans="3:9" ht="15">
      <c r="C70" s="47" t="s">
        <v>273</v>
      </c>
      <c r="D70" s="50">
        <v>15.890213318553862</v>
      </c>
      <c r="E70" s="50">
        <v>18.669302263221603</v>
      </c>
      <c r="F70" s="50">
        <v>19.56756295306302</v>
      </c>
      <c r="G70" s="49"/>
      <c r="H70" s="49"/>
      <c r="I70" s="49"/>
    </row>
    <row r="71" spans="3:9" ht="15">
      <c r="C71" s="47" t="s">
        <v>274</v>
      </c>
      <c r="D71" s="50">
        <v>12.284321658281824</v>
      </c>
      <c r="E71" s="50">
        <v>10.678283825787394</v>
      </c>
      <c r="F71" s="50">
        <v>11.625923639498547</v>
      </c>
      <c r="G71" s="49"/>
      <c r="H71" s="49"/>
      <c r="I71" s="49"/>
    </row>
    <row r="72" spans="3:9" ht="15">
      <c r="C72" s="47" t="s">
        <v>16</v>
      </c>
      <c r="D72" s="40">
        <v>9.542057505170117</v>
      </c>
      <c r="E72" s="40">
        <v>7.571622172543102</v>
      </c>
      <c r="F72" s="40">
        <v>7.583661581349715</v>
      </c>
      <c r="G72" s="49"/>
      <c r="H72" s="49"/>
      <c r="I72" s="49"/>
    </row>
    <row r="73" spans="3:9" ht="15">
      <c r="C73" s="47" t="s">
        <v>26</v>
      </c>
      <c r="D73" s="40">
        <v>12.007206559661759</v>
      </c>
      <c r="E73" s="40">
        <v>6.842409511958623</v>
      </c>
      <c r="F73" s="40">
        <v>6.755791892093353</v>
      </c>
      <c r="G73" s="49"/>
      <c r="H73" s="49"/>
      <c r="I73" s="49"/>
    </row>
    <row r="74" spans="3:9" ht="15">
      <c r="C74" s="47" t="s">
        <v>34</v>
      </c>
      <c r="D74" s="40">
        <v>5.368354134813231</v>
      </c>
      <c r="E74" s="40">
        <v>4.718171116625148</v>
      </c>
      <c r="F74" s="40">
        <v>4.427133941018652</v>
      </c>
      <c r="G74" s="49"/>
      <c r="H74" s="49"/>
      <c r="I74" s="49"/>
    </row>
    <row r="75" spans="3:9" ht="15">
      <c r="C75" s="47" t="s">
        <v>28</v>
      </c>
      <c r="D75" s="40">
        <v>6.151067167371774</v>
      </c>
      <c r="E75" s="40">
        <v>3.0354797935321938</v>
      </c>
      <c r="F75" s="40">
        <v>3.897816782990324</v>
      </c>
      <c r="G75" s="49"/>
      <c r="H75" s="49"/>
      <c r="I75" s="49"/>
    </row>
    <row r="76" spans="3:9" ht="15">
      <c r="C76" s="47" t="s">
        <v>10</v>
      </c>
      <c r="D76" s="40">
        <v>3.0193792517317735</v>
      </c>
      <c r="E76" s="40">
        <v>2.9334692090943917</v>
      </c>
      <c r="F76" s="40">
        <v>3.426830932546135</v>
      </c>
      <c r="G76" s="49"/>
      <c r="H76" s="49"/>
      <c r="I76" s="49"/>
    </row>
    <row r="77" spans="3:9" ht="15">
      <c r="C77" s="47" t="s">
        <v>27</v>
      </c>
      <c r="D77" s="40">
        <v>2.575107071945975</v>
      </c>
      <c r="E77" s="40">
        <v>2.6089948333897204</v>
      </c>
      <c r="F77" s="40">
        <v>2.5485349898659706</v>
      </c>
      <c r="G77" s="49"/>
      <c r="H77" s="49"/>
      <c r="I77" s="49"/>
    </row>
    <row r="78" spans="3:9" ht="15">
      <c r="C78" s="47" t="s">
        <v>12</v>
      </c>
      <c r="D78" s="40">
        <v>0.9423480450718175</v>
      </c>
      <c r="E78" s="40">
        <v>2.3060377606822624</v>
      </c>
      <c r="F78" s="40">
        <v>2.317165373040979</v>
      </c>
      <c r="G78" s="49"/>
      <c r="H78" s="49"/>
      <c r="I78" s="49"/>
    </row>
    <row r="79" spans="3:9" ht="15">
      <c r="C79" s="47" t="s">
        <v>224</v>
      </c>
      <c r="D79" s="40">
        <v>1.546829839837398</v>
      </c>
      <c r="E79" s="40">
        <v>1.9918851369229544</v>
      </c>
      <c r="F79" s="40">
        <v>1.9216782592950188</v>
      </c>
      <c r="G79" s="49"/>
      <c r="H79" s="49"/>
      <c r="I79" s="49"/>
    </row>
    <row r="80" spans="3:9" ht="15">
      <c r="C80" s="47" t="s">
        <v>223</v>
      </c>
      <c r="D80" s="40">
        <v>3.310128099784419</v>
      </c>
      <c r="E80" s="40">
        <v>1.2746653690749934</v>
      </c>
      <c r="F80" s="40">
        <v>1.3036619733653922</v>
      </c>
      <c r="G80" s="49"/>
      <c r="H80" s="49"/>
      <c r="I80" s="49"/>
    </row>
    <row r="81" spans="3:9" ht="15">
      <c r="C81" s="47" t="s">
        <v>48</v>
      </c>
      <c r="D81" s="40">
        <v>3.5274845418877363</v>
      </c>
      <c r="E81" s="40">
        <v>1.2152415685895435</v>
      </c>
      <c r="F81" s="40">
        <v>1.5588606068826834</v>
      </c>
      <c r="G81" s="49"/>
      <c r="H81" s="49"/>
      <c r="I81" s="49"/>
    </row>
    <row r="82" spans="3:9" ht="15">
      <c r="C82" s="47" t="s">
        <v>225</v>
      </c>
      <c r="D82" s="40">
        <v>2.3147599180303464</v>
      </c>
      <c r="E82" s="40">
        <v>0.9320323556886643</v>
      </c>
      <c r="F82" s="40">
        <v>0.8496783518071465</v>
      </c>
      <c r="G82" s="49"/>
      <c r="H82" s="49"/>
      <c r="I82" s="49"/>
    </row>
    <row r="83" spans="3:9" ht="15">
      <c r="C83" s="47" t="s">
        <v>24</v>
      </c>
      <c r="D83" s="40">
        <v>3.245511440596291</v>
      </c>
      <c r="E83" s="40">
        <v>0.7879701892512333</v>
      </c>
      <c r="F83" s="40">
        <v>1.1844789385001298</v>
      </c>
      <c r="G83" s="49"/>
      <c r="H83" s="49"/>
      <c r="I83" s="49"/>
    </row>
    <row r="84" spans="3:9" ht="15">
      <c r="C84" s="47" t="s">
        <v>15</v>
      </c>
      <c r="D84" s="40">
        <v>2.1597739618369935</v>
      </c>
      <c r="E84" s="40">
        <v>0.6761402873542974</v>
      </c>
      <c r="F84" s="40">
        <v>0.8247107930019485</v>
      </c>
      <c r="G84" s="49"/>
      <c r="H84" s="49"/>
      <c r="I84" s="49"/>
    </row>
    <row r="85" spans="3:9" ht="15">
      <c r="C85" s="47" t="s">
        <v>20</v>
      </c>
      <c r="D85" s="40">
        <v>0.22519193028296036</v>
      </c>
      <c r="E85" s="40">
        <v>0.4351355712966823</v>
      </c>
      <c r="F85" s="40">
        <v>0.6476072186873962</v>
      </c>
      <c r="G85" s="49"/>
      <c r="H85" s="49"/>
      <c r="I85" s="49"/>
    </row>
    <row r="86" spans="3:9" ht="15">
      <c r="C86" s="47" t="s">
        <v>31</v>
      </c>
      <c r="D86" s="40">
        <v>0.8709406294613311</v>
      </c>
      <c r="E86" s="40">
        <v>0.3915930695716117</v>
      </c>
      <c r="F86" s="40">
        <v>0.3893501485138888</v>
      </c>
      <c r="G86" s="49"/>
      <c r="H86" s="49"/>
      <c r="I86" s="49"/>
    </row>
    <row r="87" spans="3:9" ht="15">
      <c r="C87" s="47" t="s">
        <v>18</v>
      </c>
      <c r="D87" s="50">
        <v>0.6304956155219976</v>
      </c>
      <c r="E87" s="50">
        <v>0.35322236630805404</v>
      </c>
      <c r="F87" s="50">
        <v>0.38454371484904704</v>
      </c>
      <c r="G87" s="49"/>
      <c r="H87" s="49"/>
      <c r="I87" s="49"/>
    </row>
    <row r="88" spans="3:9" ht="15">
      <c r="C88" s="47" t="s">
        <v>11</v>
      </c>
      <c r="D88" s="40">
        <v>0.6280927324802402</v>
      </c>
      <c r="E88" s="40">
        <v>0.3453527131052663</v>
      </c>
      <c r="F88" s="40">
        <v>0.36817549764950214</v>
      </c>
      <c r="G88" s="49"/>
      <c r="H88" s="49"/>
      <c r="I88" s="49"/>
    </row>
    <row r="89" spans="3:9" ht="15">
      <c r="C89" s="47" t="s">
        <v>32</v>
      </c>
      <c r="D89" s="40">
        <v>0.9515416845359328</v>
      </c>
      <c r="E89" s="40">
        <v>0.30047220649838935</v>
      </c>
      <c r="F89" s="40">
        <v>0.4424955083955536</v>
      </c>
      <c r="G89" s="49"/>
      <c r="H89" s="49"/>
      <c r="I89" s="49"/>
    </row>
    <row r="90" spans="3:9" ht="15">
      <c r="C90" s="47" t="s">
        <v>23</v>
      </c>
      <c r="D90" s="40">
        <v>0.11883823739126302</v>
      </c>
      <c r="E90" s="50">
        <v>0.29645273060855465</v>
      </c>
      <c r="F90" s="50">
        <v>0.42826596441984455</v>
      </c>
      <c r="G90" s="49"/>
      <c r="H90" s="49"/>
      <c r="I90" s="49"/>
    </row>
    <row r="91" spans="3:9" ht="15">
      <c r="C91" s="47" t="s">
        <v>22</v>
      </c>
      <c r="D91" s="40">
        <v>1.3906424421231667</v>
      </c>
      <c r="E91" s="40">
        <v>0.2658206106818118</v>
      </c>
      <c r="F91" s="40">
        <v>0.29706349673920424</v>
      </c>
      <c r="G91" s="49"/>
      <c r="H91" s="49"/>
      <c r="I91" s="49"/>
    </row>
    <row r="92" spans="3:9" ht="15">
      <c r="C92" s="47" t="s">
        <v>21</v>
      </c>
      <c r="D92" s="40">
        <v>0.39725925070793633</v>
      </c>
      <c r="E92" s="40">
        <v>0.18314829271942393</v>
      </c>
      <c r="F92" s="40">
        <v>0.18105721761247853</v>
      </c>
      <c r="G92" s="49"/>
      <c r="H92" s="49"/>
      <c r="I92" s="49"/>
    </row>
    <row r="93" spans="3:9" ht="15">
      <c r="C93" s="47" t="s">
        <v>25</v>
      </c>
      <c r="D93" s="40">
        <v>0.2080060928756085</v>
      </c>
      <c r="E93" s="40">
        <v>0.1523250292381373</v>
      </c>
      <c r="F93" s="40">
        <v>0.14423096134901792</v>
      </c>
      <c r="G93" s="49"/>
      <c r="H93" s="49"/>
      <c r="I93" s="49"/>
    </row>
    <row r="94" spans="3:9" ht="15">
      <c r="C94" s="47" t="s">
        <v>13</v>
      </c>
      <c r="D94" s="50">
        <v>0.4335636792736189</v>
      </c>
      <c r="E94" s="50"/>
      <c r="F94" s="50"/>
      <c r="G94" s="49"/>
      <c r="H94" s="49"/>
      <c r="I94" s="49"/>
    </row>
    <row r="95" spans="3:9" ht="13">
      <c r="C95" s="47"/>
      <c r="D95" s="48"/>
      <c r="E95" s="48"/>
      <c r="F95" s="48"/>
      <c r="G95" s="51"/>
      <c r="H95" s="51"/>
      <c r="I95" s="51"/>
    </row>
    <row r="96" spans="3:9" ht="13">
      <c r="C96" s="52" t="s">
        <v>201</v>
      </c>
      <c r="D96" s="48"/>
      <c r="E96" s="48"/>
      <c r="F96" s="48"/>
      <c r="G96" s="51"/>
      <c r="H96" s="51"/>
      <c r="I96" s="51"/>
    </row>
    <row r="97" spans="3:9" ht="13">
      <c r="C97" s="52" t="s">
        <v>202</v>
      </c>
      <c r="D97" s="48"/>
      <c r="E97" s="48"/>
      <c r="F97" s="48"/>
      <c r="G97" s="51"/>
      <c r="H97" s="51"/>
      <c r="I97" s="51"/>
    </row>
    <row r="98" spans="3:9" ht="15.75" customHeight="1">
      <c r="C98" s="52" t="s">
        <v>260</v>
      </c>
      <c r="D98" s="48"/>
      <c r="E98" s="48"/>
      <c r="F98" s="48"/>
      <c r="G98" s="51"/>
      <c r="H98" s="51"/>
      <c r="I98" s="51"/>
    </row>
    <row r="99" spans="3:9" ht="13">
      <c r="C99" s="52" t="s">
        <v>261</v>
      </c>
      <c r="D99" s="48"/>
      <c r="E99" s="48"/>
      <c r="F99" s="48"/>
      <c r="G99" s="51"/>
      <c r="H99" s="51"/>
      <c r="I99" s="51"/>
    </row>
    <row r="100" spans="3:9" ht="13">
      <c r="C100" s="52" t="s">
        <v>280</v>
      </c>
      <c r="D100" s="48"/>
      <c r="E100" s="48"/>
      <c r="F100" s="48"/>
      <c r="G100" s="51"/>
      <c r="H100" s="51"/>
      <c r="I100" s="51"/>
    </row>
    <row r="101" spans="4:9" ht="13">
      <c r="D101" s="48"/>
      <c r="E101" s="48"/>
      <c r="F101" s="48"/>
      <c r="G101" s="51"/>
      <c r="H101" s="51"/>
      <c r="I101" s="51"/>
    </row>
    <row r="102" spans="3:9" ht="15" customHeight="1">
      <c r="C102" s="53" t="s">
        <v>115</v>
      </c>
      <c r="D102" s="48"/>
      <c r="E102" s="48"/>
      <c r="F102" s="48"/>
      <c r="G102" s="51"/>
      <c r="H102" s="51"/>
      <c r="I102" s="51"/>
    </row>
    <row r="103" spans="3:9" ht="13">
      <c r="C103" s="47"/>
      <c r="D103" s="48"/>
      <c r="E103" s="48"/>
      <c r="F103" s="48"/>
      <c r="G103" s="51"/>
      <c r="H103" s="51"/>
      <c r="I103" s="51"/>
    </row>
    <row r="104" spans="3:9" ht="13">
      <c r="C104" s="47"/>
      <c r="D104" s="48"/>
      <c r="E104" s="48"/>
      <c r="F104" s="48"/>
      <c r="G104" s="51"/>
      <c r="H104" s="51"/>
      <c r="I104" s="51"/>
    </row>
    <row r="105" ht="13">
      <c r="C105" s="38" t="s">
        <v>54</v>
      </c>
    </row>
    <row r="106" spans="2:3" ht="15">
      <c r="B106" s="28"/>
      <c r="C106" s="37" t="s">
        <v>177</v>
      </c>
    </row>
    <row r="107" spans="2:3" ht="15">
      <c r="B107" s="28"/>
      <c r="C107" s="37"/>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6"/>
  <sheetViews>
    <sheetView showGridLines="0" workbookViewId="0" topLeftCell="A12">
      <selection activeCell="B4" sqref="B4:D58"/>
    </sheetView>
  </sheetViews>
  <sheetFormatPr defaultColWidth="10.57421875" defaultRowHeight="15"/>
  <cols>
    <col min="1" max="1" width="8.7109375" style="1" customWidth="1"/>
    <col min="2" max="2" width="13.00390625" style="1" customWidth="1"/>
    <col min="3" max="3" width="99.421875" style="1" customWidth="1"/>
    <col min="4" max="4" width="13.57421875" style="1" customWidth="1"/>
    <col min="5" max="5" width="12.28125" style="1" customWidth="1"/>
    <col min="6" max="6" width="23.7109375" style="1" customWidth="1"/>
    <col min="7" max="7" width="22.28125" style="1" customWidth="1"/>
    <col min="8" max="16384" width="10.57421875" style="1" customWidth="1"/>
  </cols>
  <sheetData>
    <row r="1" spans="1:3" ht="12.75">
      <c r="A1" s="55"/>
      <c r="C1" s="19" t="str">
        <f>'Table 3'!$C$3</f>
        <v>Culture statistics — 2023</v>
      </c>
    </row>
    <row r="2" spans="1:3" ht="12.75">
      <c r="A2" s="55"/>
      <c r="C2" s="19" t="s">
        <v>49</v>
      </c>
    </row>
    <row r="3" spans="1:14" ht="12" customHeight="1">
      <c r="A3" s="55"/>
      <c r="C3" s="21"/>
      <c r="I3" s="56"/>
      <c r="J3" s="56"/>
      <c r="K3" s="56"/>
      <c r="L3" s="56"/>
      <c r="M3" s="56"/>
      <c r="N3" s="56"/>
    </row>
    <row r="4" spans="1:3" ht="20.25">
      <c r="A4" s="55"/>
      <c r="C4" s="329" t="s">
        <v>285</v>
      </c>
    </row>
    <row r="5" spans="1:3" ht="20.25">
      <c r="A5" s="55"/>
      <c r="C5" s="330" t="s">
        <v>53</v>
      </c>
    </row>
    <row r="6" ht="12.75">
      <c r="A6" s="55"/>
    </row>
    <row r="7" ht="12.75">
      <c r="A7" s="55"/>
    </row>
    <row r="8" ht="12.75">
      <c r="A8" s="55"/>
    </row>
    <row r="9" ht="12.75">
      <c r="A9" s="55"/>
    </row>
    <row r="10" ht="12.75">
      <c r="A10" s="55"/>
    </row>
    <row r="11" ht="12.75">
      <c r="A11" s="55"/>
    </row>
    <row r="12" ht="12.75">
      <c r="A12" s="55"/>
    </row>
    <row r="13" ht="12.75">
      <c r="A13" s="55"/>
    </row>
    <row r="14" ht="12.75">
      <c r="A14" s="55"/>
    </row>
    <row r="15" ht="12.75">
      <c r="A15" s="55"/>
    </row>
    <row r="16" ht="12.75">
      <c r="A16" s="55"/>
    </row>
    <row r="17" ht="12.75">
      <c r="A17" s="55"/>
    </row>
    <row r="18" ht="12.75">
      <c r="A18" s="55"/>
    </row>
    <row r="19" ht="12.75">
      <c r="A19" s="55"/>
    </row>
    <row r="20" ht="12.75">
      <c r="A20" s="55"/>
    </row>
    <row r="21" spans="1:7" ht="25.5">
      <c r="A21" s="55"/>
      <c r="G21" s="65" t="s">
        <v>113</v>
      </c>
    </row>
    <row r="22" spans="1:7" ht="12.75">
      <c r="A22" s="55"/>
      <c r="G22" s="66">
        <v>1914367</v>
      </c>
    </row>
    <row r="23" ht="12.75">
      <c r="A23" s="55"/>
    </row>
    <row r="24" ht="12.75">
      <c r="A24" s="55"/>
    </row>
    <row r="25" ht="12.75">
      <c r="A25" s="55"/>
    </row>
    <row r="26" ht="12.75">
      <c r="A26" s="55"/>
    </row>
    <row r="27" ht="12.75">
      <c r="A27" s="55"/>
    </row>
    <row r="28" ht="12.75">
      <c r="A28" s="55"/>
    </row>
    <row r="29" ht="12.75">
      <c r="A29" s="55"/>
    </row>
    <row r="30" ht="12.75">
      <c r="A30" s="55"/>
    </row>
    <row r="31" ht="12.75">
      <c r="A31" s="55"/>
    </row>
    <row r="32" ht="12.75">
      <c r="A32" s="55"/>
    </row>
    <row r="33" ht="12.75">
      <c r="A33" s="55"/>
    </row>
    <row r="34" ht="12.75">
      <c r="A34" s="55"/>
    </row>
    <row r="35" ht="12.75">
      <c r="A35" s="55"/>
    </row>
    <row r="36" ht="12.75">
      <c r="A36" s="55"/>
    </row>
    <row r="37" ht="12.75">
      <c r="A37" s="55"/>
    </row>
    <row r="38" ht="12.75">
      <c r="A38" s="55"/>
    </row>
    <row r="39" ht="12.75">
      <c r="A39" s="55"/>
    </row>
    <row r="40" ht="12.75">
      <c r="A40" s="55"/>
    </row>
    <row r="41" ht="12.75">
      <c r="A41" s="55"/>
    </row>
    <row r="42" ht="12.75">
      <c r="A42" s="55"/>
    </row>
    <row r="43" ht="12.75">
      <c r="A43" s="55"/>
    </row>
    <row r="44" ht="12.75">
      <c r="A44" s="55"/>
    </row>
    <row r="45" ht="12.75">
      <c r="A45" s="55"/>
    </row>
    <row r="46" ht="12.75">
      <c r="A46" s="55"/>
    </row>
    <row r="47" ht="12.75">
      <c r="A47" s="55"/>
    </row>
    <row r="48" ht="12.75">
      <c r="A48" s="55"/>
    </row>
    <row r="49" ht="12.75">
      <c r="A49" s="55"/>
    </row>
    <row r="50" ht="12.75">
      <c r="A50" s="55"/>
    </row>
    <row r="51" spans="1:6" ht="12" customHeight="1">
      <c r="A51" s="55"/>
      <c r="C51" s="327" t="s">
        <v>281</v>
      </c>
      <c r="D51" s="327"/>
      <c r="E51" s="327"/>
      <c r="F51" s="327"/>
    </row>
    <row r="52" spans="1:6" ht="15.75" customHeight="1">
      <c r="A52" s="55"/>
      <c r="C52" s="203" t="s">
        <v>96</v>
      </c>
      <c r="D52" s="68"/>
      <c r="E52" s="68"/>
      <c r="F52" s="68"/>
    </row>
    <row r="53" spans="1:6" ht="12" customHeight="1">
      <c r="A53" s="55"/>
      <c r="C53" s="203" t="s">
        <v>101</v>
      </c>
      <c r="D53" s="68"/>
      <c r="E53" s="68"/>
      <c r="F53" s="68"/>
    </row>
    <row r="54" ht="12" customHeight="1">
      <c r="A54" s="55"/>
    </row>
    <row r="55" spans="1:3" ht="12" customHeight="1">
      <c r="A55" s="55"/>
      <c r="C55" s="172" t="s">
        <v>115</v>
      </c>
    </row>
    <row r="56" spans="1:3" ht="12" customHeight="1">
      <c r="A56" s="55"/>
      <c r="C56" s="172"/>
    </row>
    <row r="57" spans="1:3" ht="12.75">
      <c r="A57" s="55"/>
      <c r="C57" s="172"/>
    </row>
    <row r="58" spans="1:3" ht="12.75">
      <c r="A58" s="55"/>
      <c r="C58" s="172"/>
    </row>
    <row r="59" spans="1:10" ht="12.75">
      <c r="A59" s="55"/>
      <c r="C59" s="172"/>
      <c r="G59" s="55"/>
      <c r="H59" s="60"/>
      <c r="J59" s="171" t="s">
        <v>179</v>
      </c>
    </row>
    <row r="60" spans="1:10" ht="12.75">
      <c r="A60" s="55"/>
      <c r="C60" s="172"/>
      <c r="G60" s="171" t="s">
        <v>81</v>
      </c>
      <c r="H60" s="171"/>
      <c r="I60" s="171"/>
      <c r="J60" s="171" t="s">
        <v>157</v>
      </c>
    </row>
    <row r="61" spans="1:10" ht="12.75">
      <c r="A61" s="55"/>
      <c r="G61" s="171" t="s">
        <v>8</v>
      </c>
      <c r="H61" s="171"/>
      <c r="I61" s="171"/>
      <c r="J61" s="171" t="s">
        <v>158</v>
      </c>
    </row>
    <row r="62" spans="1:10" ht="12.75">
      <c r="A62" s="55"/>
      <c r="G62" s="171" t="s">
        <v>9</v>
      </c>
      <c r="H62" s="171"/>
      <c r="I62" s="171"/>
      <c r="J62" s="171" t="s">
        <v>159</v>
      </c>
    </row>
    <row r="63" spans="1:10" ht="12.75">
      <c r="A63" s="55"/>
      <c r="E63" s="170">
        <f>SUM(E65:E76)</f>
        <v>1915216</v>
      </c>
      <c r="G63" s="171" t="s">
        <v>272</v>
      </c>
      <c r="H63" s="171"/>
      <c r="I63" s="171"/>
      <c r="J63" s="171" t="s">
        <v>160</v>
      </c>
    </row>
    <row r="64" spans="4:10" ht="12.75">
      <c r="D64" s="58" t="s">
        <v>53</v>
      </c>
      <c r="E64" s="59" t="s">
        <v>51</v>
      </c>
      <c r="G64" s="171" t="s">
        <v>43</v>
      </c>
      <c r="H64" s="171"/>
      <c r="I64" s="171"/>
      <c r="J64" s="171" t="s">
        <v>161</v>
      </c>
    </row>
    <row r="65" spans="1:10" ht="12.75">
      <c r="A65" s="55"/>
      <c r="B65" s="55"/>
      <c r="C65" s="20" t="s">
        <v>81</v>
      </c>
      <c r="D65" s="61">
        <f aca="true" t="shared" si="0" ref="D65:D76">+E65/E$63*100</f>
        <v>27.201109430998905</v>
      </c>
      <c r="E65" s="57">
        <v>520960</v>
      </c>
      <c r="F65" s="20"/>
      <c r="G65" s="171" t="s">
        <v>126</v>
      </c>
      <c r="H65" s="171"/>
      <c r="I65" s="171"/>
      <c r="J65" s="171" t="s">
        <v>162</v>
      </c>
    </row>
    <row r="66" spans="1:10" ht="12.75">
      <c r="A66" s="55"/>
      <c r="B66" s="55"/>
      <c r="C66" s="20" t="s">
        <v>8</v>
      </c>
      <c r="D66" s="61">
        <f t="shared" si="0"/>
        <v>16.96153332052364</v>
      </c>
      <c r="E66" s="57">
        <v>324850</v>
      </c>
      <c r="F66" s="20"/>
      <c r="G66" s="171" t="s">
        <v>46</v>
      </c>
      <c r="H66" s="171"/>
      <c r="I66" s="171"/>
      <c r="J66" s="171" t="s">
        <v>163</v>
      </c>
    </row>
    <row r="67" spans="1:10" ht="12.75">
      <c r="A67" s="55"/>
      <c r="B67" s="55"/>
      <c r="C67" s="20" t="s">
        <v>9</v>
      </c>
      <c r="D67" s="61">
        <f t="shared" si="0"/>
        <v>12.786965021177767</v>
      </c>
      <c r="E67" s="57">
        <v>244898</v>
      </c>
      <c r="F67" s="20"/>
      <c r="G67" s="171" t="s">
        <v>173</v>
      </c>
      <c r="H67" s="171"/>
      <c r="I67" s="171"/>
      <c r="J67" s="171" t="s">
        <v>164</v>
      </c>
    </row>
    <row r="68" spans="1:10" ht="12.75">
      <c r="A68" s="55"/>
      <c r="B68" s="55"/>
      <c r="C68" s="20" t="s">
        <v>271</v>
      </c>
      <c r="D68" s="61">
        <f t="shared" si="0"/>
        <v>8.852369654388852</v>
      </c>
      <c r="E68" s="57">
        <v>169542</v>
      </c>
      <c r="F68" s="20"/>
      <c r="G68" s="171" t="s">
        <v>174</v>
      </c>
      <c r="H68" s="171"/>
      <c r="I68" s="171"/>
      <c r="J68" s="171" t="s">
        <v>165</v>
      </c>
    </row>
    <row r="69" spans="1:10" ht="12.75">
      <c r="A69" s="55"/>
      <c r="B69" s="55"/>
      <c r="C69" s="20" t="s">
        <v>43</v>
      </c>
      <c r="D69" s="61">
        <f t="shared" si="0"/>
        <v>8.614433045672133</v>
      </c>
      <c r="E69" s="57">
        <v>164985</v>
      </c>
      <c r="F69" s="20"/>
      <c r="G69" s="171" t="s">
        <v>178</v>
      </c>
      <c r="H69" s="171"/>
      <c r="I69" s="171"/>
      <c r="J69" s="171" t="s">
        <v>166</v>
      </c>
    </row>
    <row r="70" spans="1:10" ht="12.75">
      <c r="A70" s="55"/>
      <c r="B70" s="55"/>
      <c r="C70" s="20" t="s">
        <v>126</v>
      </c>
      <c r="D70" s="61">
        <f t="shared" si="0"/>
        <v>7.1600801162897545</v>
      </c>
      <c r="E70" s="57">
        <v>137131</v>
      </c>
      <c r="F70" s="20"/>
      <c r="G70" s="171" t="s">
        <v>55</v>
      </c>
      <c r="H70" s="171"/>
      <c r="I70" s="171"/>
      <c r="J70" s="171" t="s">
        <v>167</v>
      </c>
    </row>
    <row r="71" spans="1:10" ht="12.75">
      <c r="A71" s="55"/>
      <c r="B71" s="55"/>
      <c r="C71" s="20" t="s">
        <v>46</v>
      </c>
      <c r="D71" s="61">
        <f t="shared" si="0"/>
        <v>5.6381107927252065</v>
      </c>
      <c r="E71" s="57">
        <v>107982</v>
      </c>
      <c r="F71" s="20"/>
      <c r="G71" s="171" t="s">
        <v>83</v>
      </c>
      <c r="H71" s="171"/>
      <c r="I71" s="171"/>
      <c r="J71" s="171" t="s">
        <v>168</v>
      </c>
    </row>
    <row r="72" spans="1:9" ht="12.75">
      <c r="A72" s="55"/>
      <c r="B72" s="55"/>
      <c r="C72" s="20" t="s">
        <v>173</v>
      </c>
      <c r="D72" s="61">
        <f t="shared" si="0"/>
        <v>4.594781998479545</v>
      </c>
      <c r="E72" s="57">
        <v>88000</v>
      </c>
      <c r="F72" s="20"/>
      <c r="G72" s="62"/>
      <c r="H72" s="63"/>
      <c r="I72" s="57"/>
    </row>
    <row r="73" spans="1:6" ht="12.75">
      <c r="A73" s="55"/>
      <c r="B73" s="55"/>
      <c r="C73" s="20" t="s">
        <v>174</v>
      </c>
      <c r="D73" s="61">
        <f t="shared" si="0"/>
        <v>3.6549402260632746</v>
      </c>
      <c r="E73" s="57">
        <v>70000</v>
      </c>
      <c r="F73" s="20"/>
    </row>
    <row r="74" spans="1:6" ht="15.75" customHeight="1">
      <c r="A74" s="55"/>
      <c r="B74" s="55"/>
      <c r="C74" s="20" t="s">
        <v>172</v>
      </c>
      <c r="D74" s="61">
        <f t="shared" si="0"/>
        <v>3.025141811680771</v>
      </c>
      <c r="E74" s="57">
        <v>57938</v>
      </c>
      <c r="F74" s="20"/>
    </row>
    <row r="75" spans="1:6" ht="15.75" customHeight="1">
      <c r="A75" s="55"/>
      <c r="B75" s="55"/>
      <c r="C75" s="20" t="s">
        <v>55</v>
      </c>
      <c r="D75" s="61">
        <f t="shared" si="0"/>
        <v>0.8233013926366529</v>
      </c>
      <c r="E75" s="57">
        <v>15768</v>
      </c>
      <c r="F75" s="20"/>
    </row>
    <row r="76" spans="1:6" ht="12.75">
      <c r="A76" s="55"/>
      <c r="B76" s="55"/>
      <c r="C76" s="20" t="s">
        <v>83</v>
      </c>
      <c r="D76" s="61">
        <f t="shared" si="0"/>
        <v>0.6872331893634974</v>
      </c>
      <c r="E76" s="57">
        <v>13162</v>
      </c>
      <c r="F76" s="20"/>
    </row>
    <row r="77" spans="1:6" ht="12.75">
      <c r="A77" s="55"/>
      <c r="B77" s="55"/>
      <c r="C77" s="20"/>
      <c r="D77" s="61"/>
      <c r="E77" s="57"/>
      <c r="F77" s="20"/>
    </row>
    <row r="78" spans="4:5" ht="15.75" customHeight="1">
      <c r="D78" s="61"/>
      <c r="E78" s="64"/>
    </row>
    <row r="79" spans="3:6" ht="12.75">
      <c r="C79" s="346" t="s">
        <v>281</v>
      </c>
      <c r="D79" s="346"/>
      <c r="E79" s="346"/>
      <c r="F79" s="346"/>
    </row>
    <row r="80" spans="3:6" ht="15.75" customHeight="1">
      <c r="C80" s="203" t="s">
        <v>96</v>
      </c>
      <c r="D80" s="68"/>
      <c r="E80" s="68"/>
      <c r="F80" s="68"/>
    </row>
    <row r="81" spans="3:6" ht="12.75">
      <c r="C81" s="203" t="s">
        <v>101</v>
      </c>
      <c r="D81" s="68"/>
      <c r="E81" s="68"/>
      <c r="F81" s="68"/>
    </row>
    <row r="82" ht="12.75"/>
    <row r="83" ht="12.75">
      <c r="C83" s="172" t="s">
        <v>115</v>
      </c>
    </row>
    <row r="84" ht="12.75"/>
    <row r="85" ht="12.75">
      <c r="C85" s="38" t="s">
        <v>54</v>
      </c>
    </row>
    <row r="86" ht="12.75">
      <c r="C86" s="1" t="s">
        <v>156</v>
      </c>
    </row>
  </sheetData>
  <mergeCells count="1">
    <mergeCell ref="C79:F79"/>
  </mergeCells>
  <conditionalFormatting sqref="G72">
    <cfRule type="dataBar" priority="3">
      <dataBar minLength="0" maxLength="100">
        <cfvo type="min"/>
        <cfvo type="max"/>
        <color rgb="FF63C384"/>
      </dataBar>
      <extLst>
        <ext xmlns:x14="http://schemas.microsoft.com/office/spreadsheetml/2009/9/main" uri="{B025F937-C7B1-47D3-B67F-A62EFF666E3E}">
          <x14:id>{062B4840-9BBF-457C-B1F2-271316B5A0B5}</x14:id>
        </ext>
      </extLst>
    </cfRule>
  </conditionalFormatting>
  <printOptions/>
  <pageMargins left="0.7" right="0.7" top="0.75" bottom="0.75" header="0.3" footer="0.3"/>
  <pageSetup horizontalDpi="600" verticalDpi="600" orientation="portrait" paperSize="9" r:id="rId2"/>
  <drawing r:id="rId1"/>
  <extLst>
    <ext xmlns:x14="http://schemas.microsoft.com/office/spreadsheetml/2009/9/main" uri="{78C0D931-6437-407d-A8EE-F0AAD7539E65}">
      <x14:conditionalFormattings>
        <x14:conditionalFormatting xmlns:xm="http://schemas.microsoft.com/office/excel/2006/main">
          <x14:cfRule type="dataBar" id="{062B4840-9BBF-457C-B1F2-271316B5A0B5}">
            <x14:dataBar minLength="0" maxLength="100" border="1" negativeBarBorderColorSameAsPositive="0">
              <x14:cfvo type="autoMin"/>
              <x14:cfvo type="autoMax"/>
              <x14:borderColor rgb="FF63C384"/>
              <x14:negativeFillColor rgb="FFFF0000"/>
              <x14:negativeBorderColor rgb="FFFF0000"/>
              <x14:axisColor rgb="FF000000"/>
            </x14:dataBar>
            <x14:dxf/>
          </x14:cfRule>
          <xm:sqref>G72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N86"/>
  <sheetViews>
    <sheetView showGridLines="0" workbookViewId="0" topLeftCell="A53">
      <selection activeCell="B6" sqref="B6:D58"/>
    </sheetView>
  </sheetViews>
  <sheetFormatPr defaultColWidth="10.57421875" defaultRowHeight="15"/>
  <cols>
    <col min="1" max="1" width="8.7109375" style="1" customWidth="1"/>
    <col min="2" max="2" width="13.00390625" style="1" customWidth="1"/>
    <col min="3" max="3" width="99.421875" style="1" customWidth="1"/>
    <col min="4" max="4" width="13.57421875" style="1" customWidth="1"/>
    <col min="5" max="5" width="12.28125" style="1" customWidth="1"/>
    <col min="6" max="6" width="13.28125" style="1" customWidth="1"/>
    <col min="7" max="7" width="33.140625" style="1" customWidth="1"/>
    <col min="8" max="16384" width="10.57421875" style="1" customWidth="1"/>
  </cols>
  <sheetData>
    <row r="1" ht="12.75"/>
    <row r="2" ht="12.75"/>
    <row r="3" spans="1:3" ht="12.75">
      <c r="A3" s="55"/>
      <c r="C3" s="19" t="str">
        <f>'Table 3'!$C$3</f>
        <v>Culture statistics — 2023</v>
      </c>
    </row>
    <row r="4" spans="1:3" ht="12.75">
      <c r="A4" s="55"/>
      <c r="C4" s="19" t="s">
        <v>49</v>
      </c>
    </row>
    <row r="5" spans="1:14" ht="12" customHeight="1">
      <c r="A5" s="55"/>
      <c r="C5" s="21"/>
      <c r="I5" s="56"/>
      <c r="J5" s="56"/>
      <c r="K5" s="56"/>
      <c r="L5" s="56"/>
      <c r="M5" s="56"/>
      <c r="N5" s="56"/>
    </row>
    <row r="6" spans="1:3" ht="20.25">
      <c r="A6" s="55"/>
      <c r="C6" s="329" t="s">
        <v>286</v>
      </c>
    </row>
    <row r="7" spans="1:3" ht="20.25">
      <c r="A7" s="55"/>
      <c r="C7" s="330" t="s">
        <v>53</v>
      </c>
    </row>
    <row r="8" ht="12.75">
      <c r="A8" s="55"/>
    </row>
    <row r="9" ht="12.75">
      <c r="A9" s="55"/>
    </row>
    <row r="10" ht="12.75">
      <c r="A10" s="55"/>
    </row>
    <row r="11" ht="12.75">
      <c r="A11" s="55"/>
    </row>
    <row r="12" ht="12.75">
      <c r="A12" s="55"/>
    </row>
    <row r="13" ht="12.75">
      <c r="A13" s="55"/>
    </row>
    <row r="14" ht="12.75">
      <c r="A14" s="55"/>
    </row>
    <row r="15" ht="12.75">
      <c r="A15" s="55"/>
    </row>
    <row r="16" ht="12.75">
      <c r="A16" s="55"/>
    </row>
    <row r="17" ht="12.75">
      <c r="A17" s="55"/>
    </row>
    <row r="18" ht="12.75">
      <c r="A18" s="55"/>
    </row>
    <row r="19" ht="12.75">
      <c r="A19" s="55"/>
    </row>
    <row r="20" ht="12.75">
      <c r="A20" s="55"/>
    </row>
    <row r="21" ht="12.75">
      <c r="A21" s="55"/>
    </row>
    <row r="22" ht="12.75">
      <c r="A22" s="55"/>
    </row>
    <row r="23" ht="12.75">
      <c r="A23" s="55"/>
    </row>
    <row r="24" ht="12.75">
      <c r="A24" s="55"/>
    </row>
    <row r="25" spans="1:7" ht="42.75">
      <c r="A25" s="55"/>
      <c r="G25" s="331" t="s">
        <v>219</v>
      </c>
    </row>
    <row r="26" spans="1:7" ht="15">
      <c r="A26" s="55"/>
      <c r="G26" s="332" t="s">
        <v>180</v>
      </c>
    </row>
    <row r="27" ht="12.75">
      <c r="A27" s="55"/>
    </row>
    <row r="28" ht="12.75">
      <c r="A28" s="55"/>
    </row>
    <row r="29" ht="12.75">
      <c r="A29" s="55"/>
    </row>
    <row r="30" ht="12.75">
      <c r="A30" s="55"/>
    </row>
    <row r="31" ht="12.75">
      <c r="A31" s="55"/>
    </row>
    <row r="32" ht="12.75">
      <c r="A32" s="55"/>
    </row>
    <row r="33" ht="12.75">
      <c r="A33" s="55"/>
    </row>
    <row r="34" ht="12.75">
      <c r="A34" s="55"/>
    </row>
    <row r="35" ht="12.75">
      <c r="A35" s="55"/>
    </row>
    <row r="36" ht="12.75">
      <c r="A36" s="55"/>
    </row>
    <row r="37" ht="12.75">
      <c r="A37" s="55"/>
    </row>
    <row r="38" ht="12.75">
      <c r="A38" s="55"/>
    </row>
    <row r="39" ht="12.75">
      <c r="A39" s="55"/>
    </row>
    <row r="40" ht="12.75">
      <c r="A40" s="55"/>
    </row>
    <row r="41" ht="12.75">
      <c r="A41" s="55"/>
    </row>
    <row r="42" ht="12.75">
      <c r="A42" s="55"/>
    </row>
    <row r="43" ht="12.75">
      <c r="A43" s="55"/>
    </row>
    <row r="44" ht="12.75">
      <c r="A44" s="55"/>
    </row>
    <row r="45" ht="12.75">
      <c r="A45" s="55"/>
    </row>
    <row r="46" ht="12.75">
      <c r="A46" s="55"/>
    </row>
    <row r="47" ht="12.75">
      <c r="A47" s="55"/>
    </row>
    <row r="48" spans="1:3" ht="25.5">
      <c r="A48" s="55"/>
      <c r="C48" s="327" t="s">
        <v>281</v>
      </c>
    </row>
    <row r="49" spans="1:3" ht="12.75">
      <c r="A49" s="55"/>
      <c r="C49" s="327"/>
    </row>
    <row r="50" spans="1:3" ht="15.75" customHeight="1">
      <c r="A50" s="55"/>
      <c r="C50" s="203" t="s">
        <v>183</v>
      </c>
    </row>
    <row r="51" spans="1:3" ht="12.75">
      <c r="A51" s="55"/>
      <c r="C51" s="203" t="s">
        <v>181</v>
      </c>
    </row>
    <row r="52" spans="1:3" ht="12.75">
      <c r="A52" s="55"/>
      <c r="C52" s="203" t="s">
        <v>152</v>
      </c>
    </row>
    <row r="53" spans="1:3" ht="38.25">
      <c r="A53" s="55"/>
      <c r="C53" s="327" t="s">
        <v>193</v>
      </c>
    </row>
    <row r="54" spans="1:3" ht="12.75">
      <c r="A54" s="55"/>
      <c r="C54" s="327"/>
    </row>
    <row r="55" spans="1:3" ht="12.75">
      <c r="A55" s="55"/>
      <c r="C55" s="333" t="s">
        <v>115</v>
      </c>
    </row>
    <row r="56" ht="12.75">
      <c r="A56" s="55"/>
    </row>
    <row r="57" ht="12.75">
      <c r="A57" s="55"/>
    </row>
    <row r="58" ht="12.75">
      <c r="A58" s="55"/>
    </row>
    <row r="59" ht="12.75">
      <c r="A59" s="55"/>
    </row>
    <row r="60" spans="1:11" ht="12.75">
      <c r="A60" s="55"/>
      <c r="E60" s="57">
        <v>183108</v>
      </c>
      <c r="G60" s="171"/>
      <c r="H60" s="171"/>
      <c r="I60" s="171"/>
      <c r="J60" s="171"/>
      <c r="K60" s="171"/>
    </row>
    <row r="61" spans="4:11" ht="12.75">
      <c r="D61" s="58" t="s">
        <v>53</v>
      </c>
      <c r="E61" s="59" t="s">
        <v>52</v>
      </c>
      <c r="G61" s="176"/>
      <c r="H61" s="177"/>
      <c r="I61" s="171"/>
      <c r="J61" s="171" t="s">
        <v>179</v>
      </c>
      <c r="K61" s="171"/>
    </row>
    <row r="62" spans="1:11" ht="12.75">
      <c r="A62" s="55"/>
      <c r="B62" s="55"/>
      <c r="C62" s="173" t="s">
        <v>184</v>
      </c>
      <c r="D62" s="61">
        <f aca="true" t="shared" si="0" ref="D62:D70">+E62/E$60*100</f>
        <v>16.04837036066147</v>
      </c>
      <c r="E62" s="175">
        <v>29385.85</v>
      </c>
      <c r="F62" s="20"/>
      <c r="G62" s="171" t="s">
        <v>81</v>
      </c>
      <c r="H62" s="171"/>
      <c r="I62" s="171"/>
      <c r="J62" s="171" t="s">
        <v>157</v>
      </c>
      <c r="K62" s="171"/>
    </row>
    <row r="63" spans="1:11" ht="12.75">
      <c r="A63" s="55"/>
      <c r="B63" s="55"/>
      <c r="C63" s="173" t="s">
        <v>8</v>
      </c>
      <c r="D63" s="61">
        <f t="shared" si="0"/>
        <v>15.947844987657556</v>
      </c>
      <c r="E63" s="175">
        <v>29201.78</v>
      </c>
      <c r="F63" s="20"/>
      <c r="G63" s="171" t="s">
        <v>8</v>
      </c>
      <c r="H63" s="171"/>
      <c r="I63" s="171"/>
      <c r="J63" s="171" t="s">
        <v>158</v>
      </c>
      <c r="K63" s="171"/>
    </row>
    <row r="64" spans="1:11" ht="12.75">
      <c r="A64" s="55"/>
      <c r="B64" s="55"/>
      <c r="C64" s="173" t="s">
        <v>194</v>
      </c>
      <c r="D64" s="61">
        <f t="shared" si="0"/>
        <v>15.184115385455579</v>
      </c>
      <c r="E64" s="175">
        <v>27803.33</v>
      </c>
      <c r="F64" s="20"/>
      <c r="G64" s="171" t="s">
        <v>9</v>
      </c>
      <c r="H64" s="171"/>
      <c r="I64" s="171"/>
      <c r="J64" s="171" t="s">
        <v>159</v>
      </c>
      <c r="K64" s="171"/>
    </row>
    <row r="65" spans="1:11" ht="12.75">
      <c r="A65" s="55"/>
      <c r="B65" s="55"/>
      <c r="C65" s="68" t="s">
        <v>270</v>
      </c>
      <c r="D65" s="61">
        <f t="shared" si="0"/>
        <v>10.225413417218252</v>
      </c>
      <c r="E65" s="175">
        <v>18723.55</v>
      </c>
      <c r="F65" s="20"/>
      <c r="G65" s="171" t="s">
        <v>171</v>
      </c>
      <c r="H65" s="171"/>
      <c r="I65" s="171"/>
      <c r="J65" s="171" t="s">
        <v>160</v>
      </c>
      <c r="K65" s="171"/>
    </row>
    <row r="66" spans="1:11" ht="12.75">
      <c r="A66" s="55"/>
      <c r="B66" s="55"/>
      <c r="C66" s="173" t="s">
        <v>81</v>
      </c>
      <c r="D66" s="61">
        <f t="shared" si="0"/>
        <v>9.146580160342529</v>
      </c>
      <c r="E66" s="175">
        <v>16748.12</v>
      </c>
      <c r="F66" s="20"/>
      <c r="G66" s="171" t="s">
        <v>43</v>
      </c>
      <c r="H66" s="171"/>
      <c r="I66" s="171"/>
      <c r="J66" s="171" t="s">
        <v>161</v>
      </c>
      <c r="K66" s="171"/>
    </row>
    <row r="67" spans="1:11" ht="12.75">
      <c r="A67" s="55"/>
      <c r="B67" s="55"/>
      <c r="C67" s="173" t="s">
        <v>9</v>
      </c>
      <c r="D67" s="61">
        <f t="shared" si="0"/>
        <v>6.558457303886231</v>
      </c>
      <c r="E67" s="175">
        <v>12009.06</v>
      </c>
      <c r="F67" s="20"/>
      <c r="G67" s="171" t="s">
        <v>126</v>
      </c>
      <c r="H67" s="171"/>
      <c r="I67" s="171"/>
      <c r="J67" s="171" t="s">
        <v>162</v>
      </c>
      <c r="K67" s="171"/>
    </row>
    <row r="68" spans="1:11" ht="12.75">
      <c r="A68" s="55"/>
      <c r="B68" s="55"/>
      <c r="C68" s="173" t="s">
        <v>173</v>
      </c>
      <c r="D68" s="61">
        <f t="shared" si="0"/>
        <v>3.267814623063984</v>
      </c>
      <c r="E68" s="175">
        <v>5983.629999999999</v>
      </c>
      <c r="F68" s="20"/>
      <c r="G68" s="171" t="s">
        <v>46</v>
      </c>
      <c r="H68" s="171"/>
      <c r="I68" s="171"/>
      <c r="J68" s="171" t="s">
        <v>163</v>
      </c>
      <c r="K68" s="171"/>
    </row>
    <row r="69" spans="1:11" ht="12.75">
      <c r="A69" s="55"/>
      <c r="B69" s="55"/>
      <c r="C69" s="173" t="s">
        <v>43</v>
      </c>
      <c r="D69" s="61">
        <f t="shared" si="0"/>
        <v>2.1279736548921946</v>
      </c>
      <c r="E69" s="175">
        <v>3896.49</v>
      </c>
      <c r="F69" s="20"/>
      <c r="G69" s="171" t="s">
        <v>173</v>
      </c>
      <c r="H69" s="171"/>
      <c r="I69" s="171"/>
      <c r="J69" s="171" t="s">
        <v>164</v>
      </c>
      <c r="K69" s="171"/>
    </row>
    <row r="70" spans="1:11" ht="12.75">
      <c r="A70" s="55"/>
      <c r="B70" s="55"/>
      <c r="C70" s="173" t="s">
        <v>46</v>
      </c>
      <c r="D70" s="61">
        <f t="shared" si="0"/>
        <v>1.9340553116193722</v>
      </c>
      <c r="E70" s="175">
        <v>3541.41</v>
      </c>
      <c r="F70" s="20"/>
      <c r="G70" s="171" t="s">
        <v>174</v>
      </c>
      <c r="H70" s="171"/>
      <c r="I70" s="171"/>
      <c r="J70" s="171" t="s">
        <v>165</v>
      </c>
      <c r="K70" s="171"/>
    </row>
    <row r="71" spans="1:11" ht="12.75">
      <c r="A71" s="55"/>
      <c r="B71" s="55"/>
      <c r="C71" s="173"/>
      <c r="D71" s="61"/>
      <c r="E71" s="175"/>
      <c r="F71" s="20"/>
      <c r="G71" s="171" t="s">
        <v>172</v>
      </c>
      <c r="H71" s="171"/>
      <c r="I71" s="171"/>
      <c r="J71" s="171" t="s">
        <v>166</v>
      </c>
      <c r="K71" s="171"/>
    </row>
    <row r="72" spans="1:11" ht="12.75">
      <c r="A72" s="55"/>
      <c r="B72" s="55"/>
      <c r="C72" s="173"/>
      <c r="D72" s="61"/>
      <c r="E72" s="175"/>
      <c r="F72" s="20"/>
      <c r="G72" s="171" t="s">
        <v>55</v>
      </c>
      <c r="H72" s="171"/>
      <c r="I72" s="171"/>
      <c r="J72" s="171" t="s">
        <v>167</v>
      </c>
      <c r="K72" s="171"/>
    </row>
    <row r="73" spans="1:11" ht="12.75">
      <c r="A73" s="55"/>
      <c r="B73" s="55"/>
      <c r="C73" s="68"/>
      <c r="D73" s="61"/>
      <c r="E73" s="175"/>
      <c r="F73" s="20"/>
      <c r="G73" s="171" t="s">
        <v>83</v>
      </c>
      <c r="H73" s="171"/>
      <c r="I73" s="171"/>
      <c r="J73" s="171" t="s">
        <v>168</v>
      </c>
      <c r="K73" s="171"/>
    </row>
    <row r="74" spans="1:11" ht="12.75">
      <c r="A74" s="55"/>
      <c r="B74" s="55"/>
      <c r="C74" s="68" t="s">
        <v>195</v>
      </c>
      <c r="D74" s="61">
        <f>+E74/E$60*100</f>
        <v>19.55937479520283</v>
      </c>
      <c r="E74" s="175">
        <f>E60-SUM(E62+E63+E64+E65+E66+E67+E68+E69+E70)</f>
        <v>35814.78</v>
      </c>
      <c r="F74" s="20"/>
      <c r="G74" s="178"/>
      <c r="H74" s="179"/>
      <c r="I74" s="180"/>
      <c r="J74" s="171"/>
      <c r="K74" s="171"/>
    </row>
    <row r="75" spans="4:11" ht="12.75">
      <c r="D75" s="61"/>
      <c r="E75" s="64"/>
      <c r="G75" s="171"/>
      <c r="H75" s="171"/>
      <c r="I75" s="171"/>
      <c r="J75" s="171"/>
      <c r="K75" s="171"/>
    </row>
    <row r="76" spans="3:11" ht="15.75" customHeight="1">
      <c r="C76" s="205" t="s">
        <v>281</v>
      </c>
      <c r="D76" s="174"/>
      <c r="E76" s="174"/>
      <c r="F76" s="174"/>
      <c r="G76" s="171"/>
      <c r="H76" s="171"/>
      <c r="I76" s="171"/>
      <c r="J76" s="171"/>
      <c r="K76" s="171"/>
    </row>
    <row r="77" spans="3:11" ht="12" customHeight="1">
      <c r="C77" s="205"/>
      <c r="D77" s="174"/>
      <c r="E77" s="174"/>
      <c r="F77" s="174"/>
      <c r="G77" s="171"/>
      <c r="H77" s="171"/>
      <c r="I77" s="171"/>
      <c r="J77" s="171"/>
      <c r="K77" s="171"/>
    </row>
    <row r="78" spans="3:11" ht="15.75" customHeight="1">
      <c r="C78" s="203" t="s">
        <v>183</v>
      </c>
      <c r="G78" s="181"/>
      <c r="H78" s="171"/>
      <c r="I78" s="171"/>
      <c r="J78" s="171"/>
      <c r="K78" s="171"/>
    </row>
    <row r="79" ht="12" customHeight="1">
      <c r="C79" s="203" t="s">
        <v>181</v>
      </c>
    </row>
    <row r="80" ht="12" customHeight="1">
      <c r="C80" s="203" t="s">
        <v>152</v>
      </c>
    </row>
    <row r="81" ht="38.25">
      <c r="C81" s="205" t="s">
        <v>193</v>
      </c>
    </row>
    <row r="82" ht="12.75">
      <c r="C82" s="205"/>
    </row>
    <row r="83" ht="15.75" customHeight="1">
      <c r="C83" s="172" t="s">
        <v>115</v>
      </c>
    </row>
    <row r="84" ht="12.75"/>
    <row r="85" ht="12.75">
      <c r="C85" s="38" t="s">
        <v>54</v>
      </c>
    </row>
    <row r="86" ht="12.75">
      <c r="C86" s="1" t="s">
        <v>182</v>
      </c>
    </row>
  </sheetData>
  <conditionalFormatting sqref="C62:C71">
    <cfRule type="dataBar" priority="2">
      <dataBar minLength="0" maxLength="100">
        <cfvo type="min"/>
        <cfvo type="max"/>
        <color rgb="FF63C384"/>
      </dataBar>
      <extLst>
        <ext xmlns:x14="http://schemas.microsoft.com/office/spreadsheetml/2009/9/main" uri="{B025F937-C7B1-47D3-B67F-A62EFF666E3E}">
          <x14:id>{FFCC8D5B-3F5F-44D3-9EA4-E21A86217BCC}</x14:id>
        </ext>
      </extLst>
    </cfRule>
  </conditionalFormatting>
  <conditionalFormatting sqref="G74">
    <cfRule type="dataBar" priority="1">
      <dataBar minLength="0" maxLength="100">
        <cfvo type="min"/>
        <cfvo type="max"/>
        <color rgb="FF63C384"/>
      </dataBar>
      <extLst>
        <ext xmlns:x14="http://schemas.microsoft.com/office/spreadsheetml/2009/9/main" uri="{B025F937-C7B1-47D3-B67F-A62EFF666E3E}">
          <x14:id>{3CE49BB3-45BF-4192-8E13-5C8E5FA45E99}</x14:id>
        </ext>
      </extLst>
    </cfRule>
  </conditionalFormatting>
  <printOptions/>
  <pageMargins left="0.7" right="0.7" top="0.75" bottom="0.75" header="0.3" footer="0.3"/>
  <pageSetup horizontalDpi="600" verticalDpi="600" orientation="portrait" paperSize="9" r:id="rId2"/>
  <drawing r:id="rId1"/>
  <extLst>
    <ext xmlns:x14="http://schemas.microsoft.com/office/spreadsheetml/2009/9/main" uri="{78C0D931-6437-407d-A8EE-F0AAD7539E65}">
      <x14:conditionalFormattings>
        <x14:conditionalFormatting xmlns:xm="http://schemas.microsoft.com/office/excel/2006/main">
          <x14:cfRule type="dataBar" id="{FFCC8D5B-3F5F-44D3-9EA4-E21A86217BCC}">
            <x14:dataBar minLength="0" maxLength="100" border="1" negativeBarBorderColorSameAsPositive="0">
              <x14:cfvo type="autoMin"/>
              <x14:cfvo type="autoMax"/>
              <x14:borderColor rgb="FF63C384"/>
              <x14:negativeFillColor rgb="FFFF0000"/>
              <x14:negativeBorderColor rgb="FFFF0000"/>
              <x14:axisColor rgb="FF000000"/>
            </x14:dataBar>
            <x14:dxf/>
          </x14:cfRule>
          <xm:sqref>C62:C71</xm:sqref>
        </x14:conditionalFormatting>
        <x14:conditionalFormatting xmlns:xm="http://schemas.microsoft.com/office/excel/2006/main">
          <x14:cfRule type="dataBar" id="{3CE49BB3-45BF-4192-8E13-5C8E5FA45E99}">
            <x14:dataBar minLength="0" maxLength="100" border="1" negativeBarBorderColorSameAsPositive="0">
              <x14:cfvo type="autoMin"/>
              <x14:cfvo type="autoMax"/>
              <x14:borderColor rgb="FF63C384"/>
              <x14:negativeFillColor rgb="FFFF0000"/>
              <x14:negativeBorderColor rgb="FFFF0000"/>
              <x14:axisColor rgb="FF000000"/>
            </x14:dataBar>
            <x14:dxf/>
          </x14:cfRule>
          <xm:sqref>G74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9D006-185F-45A8-A6CA-FFED2568D912}">
  <dimension ref="A3:Y163"/>
  <sheetViews>
    <sheetView showGridLines="0" workbookViewId="0" topLeftCell="A1"/>
  </sheetViews>
  <sheetFormatPr defaultColWidth="9.28125" defaultRowHeight="15"/>
  <cols>
    <col min="1" max="1" width="8.7109375" style="1" customWidth="1"/>
    <col min="2" max="2" width="8.421875" style="1" bestFit="1" customWidth="1"/>
    <col min="3" max="3" width="26.421875" style="1" customWidth="1"/>
    <col min="4" max="4" width="15.57421875" style="1" customWidth="1"/>
    <col min="5" max="9" width="18.28125" style="1" customWidth="1"/>
    <col min="10" max="10" width="19.7109375" style="1" customWidth="1"/>
    <col min="11" max="11" width="16.7109375" style="1" customWidth="1"/>
    <col min="12" max="18" width="18.28125" style="1" customWidth="1"/>
    <col min="19" max="16384" width="9.28125" style="1" customWidth="1"/>
  </cols>
  <sheetData>
    <row r="1" ht="12.75"/>
    <row r="3" spans="3:4" ht="13">
      <c r="C3" s="19" t="str">
        <f>'Table 3'!$C$3</f>
        <v>Culture statistics — 2023</v>
      </c>
      <c r="D3" s="19"/>
    </row>
    <row r="4" spans="3:4" ht="13">
      <c r="C4" s="19" t="s">
        <v>49</v>
      </c>
      <c r="D4" s="19"/>
    </row>
    <row r="6" spans="3:4" ht="13">
      <c r="C6" s="67" t="s">
        <v>142</v>
      </c>
      <c r="D6" s="67"/>
    </row>
    <row r="7" ht="12" customHeight="1">
      <c r="C7" s="1" t="s">
        <v>53</v>
      </c>
    </row>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spans="3:25" s="3" customFormat="1" ht="72" customHeight="1">
      <c r="C82" s="136"/>
      <c r="D82" s="137" t="s">
        <v>140</v>
      </c>
      <c r="E82" s="138" t="s">
        <v>81</v>
      </c>
      <c r="F82" s="138" t="s">
        <v>8</v>
      </c>
      <c r="G82" s="138" t="s">
        <v>9</v>
      </c>
      <c r="H82" s="138" t="s">
        <v>237</v>
      </c>
      <c r="I82" s="139" t="s">
        <v>43</v>
      </c>
      <c r="J82" s="139" t="s">
        <v>46</v>
      </c>
      <c r="K82" s="138" t="s">
        <v>170</v>
      </c>
      <c r="L82" s="138" t="s">
        <v>240</v>
      </c>
      <c r="M82" s="138" t="s">
        <v>241</v>
      </c>
      <c r="N82" s="139" t="s">
        <v>238</v>
      </c>
      <c r="O82" s="145" t="s">
        <v>55</v>
      </c>
      <c r="P82" s="145" t="s">
        <v>83</v>
      </c>
      <c r="Q82" s="140" t="s">
        <v>185</v>
      </c>
      <c r="R82" s="143"/>
      <c r="S82" s="70"/>
      <c r="T82" s="69"/>
      <c r="U82" s="69"/>
      <c r="V82" s="69"/>
      <c r="W82" s="69"/>
      <c r="X82" s="69"/>
      <c r="Y82" s="69"/>
    </row>
    <row r="83" spans="2:25" s="3" customFormat="1" ht="12" customHeight="1">
      <c r="B83" s="71"/>
      <c r="C83" s="131" t="s">
        <v>94</v>
      </c>
      <c r="D83" s="144">
        <v>1915216</v>
      </c>
      <c r="E83" s="132">
        <v>27.201109430998905</v>
      </c>
      <c r="F83" s="132">
        <v>16.96153332052364</v>
      </c>
      <c r="G83" s="132">
        <v>12.786965021177767</v>
      </c>
      <c r="H83" s="132">
        <v>8.852369654388852</v>
      </c>
      <c r="I83" s="132">
        <v>8.614433045672133</v>
      </c>
      <c r="J83" s="132">
        <v>5.6381107927252065</v>
      </c>
      <c r="K83" s="132">
        <v>7.1600801162897545</v>
      </c>
      <c r="L83" s="132">
        <v>4.594781998479545</v>
      </c>
      <c r="M83" s="132">
        <v>3.6549402260632746</v>
      </c>
      <c r="N83" s="132">
        <v>3.025141811680771</v>
      </c>
      <c r="O83" s="132">
        <v>0.8233013926366529</v>
      </c>
      <c r="P83" s="132">
        <v>0.6872331893634974</v>
      </c>
      <c r="Q83" s="132">
        <v>0</v>
      </c>
      <c r="R83" s="143"/>
      <c r="S83" s="74"/>
      <c r="T83" s="69"/>
      <c r="U83" s="69"/>
      <c r="V83" s="69"/>
      <c r="W83" s="69"/>
      <c r="X83" s="69"/>
      <c r="Y83" s="69"/>
    </row>
    <row r="84" spans="2:25" s="3" customFormat="1" ht="12" customHeight="1">
      <c r="B84" s="71"/>
      <c r="C84" s="131"/>
      <c r="D84" s="144"/>
      <c r="E84" s="132"/>
      <c r="F84" s="132"/>
      <c r="G84" s="132"/>
      <c r="H84" s="132"/>
      <c r="I84" s="132"/>
      <c r="J84" s="132"/>
      <c r="K84" s="132"/>
      <c r="L84" s="132"/>
      <c r="M84" s="132"/>
      <c r="N84" s="132"/>
      <c r="O84" s="132"/>
      <c r="P84" s="132"/>
      <c r="Q84" s="132"/>
      <c r="R84" s="143"/>
      <c r="S84" s="74"/>
      <c r="T84" s="69"/>
      <c r="U84" s="69"/>
      <c r="V84" s="69"/>
      <c r="W84" s="69"/>
      <c r="X84" s="69"/>
      <c r="Y84" s="69"/>
    </row>
    <row r="85" spans="2:25" s="3" customFormat="1" ht="12" customHeight="1">
      <c r="B85" s="47"/>
      <c r="C85" s="131" t="s">
        <v>230</v>
      </c>
      <c r="D85" s="144">
        <v>57802</v>
      </c>
      <c r="E85" s="132">
        <v>18.29002456662399</v>
      </c>
      <c r="F85" s="132">
        <v>35.24618525310543</v>
      </c>
      <c r="G85" s="132">
        <v>10.541157745406734</v>
      </c>
      <c r="H85" s="132">
        <v>8.895885955503271</v>
      </c>
      <c r="I85" s="132">
        <v>5.485969343621329</v>
      </c>
      <c r="J85" s="132">
        <v>4.899484446904951</v>
      </c>
      <c r="K85" s="132">
        <v>0</v>
      </c>
      <c r="L85" s="132">
        <v>4.894294315075602</v>
      </c>
      <c r="M85" s="132">
        <v>1.1764298813189855</v>
      </c>
      <c r="N85" s="132">
        <v>0</v>
      </c>
      <c r="O85" s="132">
        <v>1.3079132209958133</v>
      </c>
      <c r="P85" s="132">
        <v>0.47403204041382657</v>
      </c>
      <c r="Q85" s="132">
        <v>8.788623231030058</v>
      </c>
      <c r="R85" s="143"/>
      <c r="S85" s="72"/>
      <c r="T85" s="69"/>
      <c r="U85" s="69"/>
      <c r="V85" s="69"/>
      <c r="W85" s="69"/>
      <c r="X85" s="69"/>
      <c r="Y85" s="69"/>
    </row>
    <row r="86" spans="2:25" s="3" customFormat="1" ht="12" customHeight="1">
      <c r="B86" s="47"/>
      <c r="C86" s="133" t="s">
        <v>227</v>
      </c>
      <c r="D86" s="144">
        <v>12024</v>
      </c>
      <c r="E86" s="132">
        <v>9.522621423819029</v>
      </c>
      <c r="F86" s="132">
        <v>18.421490352628076</v>
      </c>
      <c r="G86" s="132">
        <v>10.404191616766468</v>
      </c>
      <c r="H86" s="132">
        <v>0</v>
      </c>
      <c r="I86" s="132">
        <v>8.300066533599468</v>
      </c>
      <c r="J86" s="132">
        <v>10.038256819693945</v>
      </c>
      <c r="K86" s="132">
        <v>10.32934131736527</v>
      </c>
      <c r="L86" s="132">
        <v>12.949101796407186</v>
      </c>
      <c r="M86" s="132"/>
      <c r="N86" s="132">
        <v>5.671989354624085</v>
      </c>
      <c r="O86" s="132">
        <v>2.3037258815701933</v>
      </c>
      <c r="P86" s="132">
        <v>0.4241516966067864</v>
      </c>
      <c r="Q86" s="132">
        <v>11.635063206919483</v>
      </c>
      <c r="R86" s="143"/>
      <c r="S86" s="72"/>
      <c r="T86" s="69"/>
      <c r="U86" s="69"/>
      <c r="V86" s="69"/>
      <c r="W86" s="69"/>
      <c r="X86" s="69"/>
      <c r="Y86" s="69"/>
    </row>
    <row r="87" spans="2:25" s="3" customFormat="1" ht="12" customHeight="1">
      <c r="B87" s="47"/>
      <c r="C87" s="133" t="s">
        <v>229</v>
      </c>
      <c r="D87" s="144">
        <v>67529</v>
      </c>
      <c r="E87" s="132">
        <v>11.098935272253401</v>
      </c>
      <c r="F87" s="132">
        <v>20.53636215551837</v>
      </c>
      <c r="G87" s="132">
        <v>5.565016511424721</v>
      </c>
      <c r="H87" s="132">
        <v>6.7674628678049435</v>
      </c>
      <c r="I87" s="132">
        <v>7.91067541352604</v>
      </c>
      <c r="J87" s="132">
        <v>17.702024315479274</v>
      </c>
      <c r="K87" s="132">
        <v>18.007078440373768</v>
      </c>
      <c r="L87" s="132">
        <v>4.836440640317493</v>
      </c>
      <c r="M87" s="132">
        <v>1.3594159546269011</v>
      </c>
      <c r="N87" s="132">
        <v>4.79941950865554</v>
      </c>
      <c r="O87" s="132">
        <v>0</v>
      </c>
      <c r="P87" s="132">
        <v>0.21768425417228154</v>
      </c>
      <c r="Q87" s="132">
        <v>1.1994846658472653</v>
      </c>
      <c r="R87" s="143"/>
      <c r="S87" s="74"/>
      <c r="T87" s="69"/>
      <c r="U87" s="69"/>
      <c r="V87" s="69"/>
      <c r="W87" s="69"/>
      <c r="X87" s="69"/>
      <c r="Y87" s="69"/>
    </row>
    <row r="88" spans="2:25" s="3" customFormat="1" ht="12" customHeight="1">
      <c r="B88" s="47"/>
      <c r="C88" s="133" t="s">
        <v>12</v>
      </c>
      <c r="D88" s="144">
        <v>18040</v>
      </c>
      <c r="E88" s="132">
        <v>19.772727272727273</v>
      </c>
      <c r="F88" s="132">
        <v>10.881374722838137</v>
      </c>
      <c r="G88" s="132">
        <v>22.505543237250556</v>
      </c>
      <c r="H88" s="132">
        <v>19.162971175166295</v>
      </c>
      <c r="I88" s="132">
        <v>9.046563192904657</v>
      </c>
      <c r="J88" s="132">
        <v>4.828159645232816</v>
      </c>
      <c r="K88" s="132">
        <v>5.044345898004435</v>
      </c>
      <c r="L88" s="132">
        <v>1.3636363636363635</v>
      </c>
      <c r="M88" s="132">
        <v>1.4911308203991132</v>
      </c>
      <c r="N88" s="132">
        <v>4.229490022172949</v>
      </c>
      <c r="O88" s="132">
        <v>1.06430155210643</v>
      </c>
      <c r="P88" s="132">
        <v>0.6097560975609756</v>
      </c>
      <c r="Q88" s="132">
        <v>0</v>
      </c>
      <c r="R88" s="143"/>
      <c r="S88" s="72"/>
      <c r="T88" s="69"/>
      <c r="U88" s="69"/>
      <c r="V88" s="69"/>
      <c r="W88" s="69"/>
      <c r="X88" s="69"/>
      <c r="Y88" s="69"/>
    </row>
    <row r="89" spans="2:25" s="3" customFormat="1" ht="12" customHeight="1">
      <c r="B89" s="47"/>
      <c r="C89" s="133" t="s">
        <v>47</v>
      </c>
      <c r="D89" s="144">
        <v>169085</v>
      </c>
      <c r="E89" s="132">
        <v>25.777567495638287</v>
      </c>
      <c r="F89" s="132">
        <v>21.560753467191056</v>
      </c>
      <c r="G89" s="132">
        <v>14.612177307271491</v>
      </c>
      <c r="H89" s="132">
        <v>6.575982494011888</v>
      </c>
      <c r="I89" s="132">
        <v>7.076913978176656</v>
      </c>
      <c r="J89" s="132">
        <v>4.397788094745247</v>
      </c>
      <c r="K89" s="132">
        <v>8.493952745660467</v>
      </c>
      <c r="L89" s="132">
        <v>6.173226483721205</v>
      </c>
      <c r="M89" s="132">
        <v>1.8931306739214004</v>
      </c>
      <c r="N89" s="132">
        <v>2.4052991099151315</v>
      </c>
      <c r="O89" s="132">
        <v>0.5216311322707514</v>
      </c>
      <c r="P89" s="132">
        <v>0.5109855989591034</v>
      </c>
      <c r="Q89" s="132">
        <v>0.000591418517288389</v>
      </c>
      <c r="R89" s="143"/>
      <c r="S89" s="72"/>
      <c r="T89" s="69"/>
      <c r="U89" s="69"/>
      <c r="V89" s="69"/>
      <c r="W89" s="69"/>
      <c r="X89" s="69"/>
      <c r="Y89" s="69"/>
    </row>
    <row r="90" spans="2:25" s="3" customFormat="1" ht="12" customHeight="1">
      <c r="B90" s="47"/>
      <c r="C90" s="133" t="s">
        <v>13</v>
      </c>
      <c r="D90" s="144">
        <v>8300</v>
      </c>
      <c r="E90" s="132">
        <v>29.987951807228914</v>
      </c>
      <c r="F90" s="132">
        <v>7.253012048192771</v>
      </c>
      <c r="G90" s="132">
        <v>19.120481927710845</v>
      </c>
      <c r="H90" s="132">
        <v>13.493975903614459</v>
      </c>
      <c r="I90" s="132">
        <v>7.843373493975904</v>
      </c>
      <c r="J90" s="132">
        <v>8.144578313253012</v>
      </c>
      <c r="K90" s="132">
        <v>5.337349397590361</v>
      </c>
      <c r="L90" s="132">
        <v>0.891566265060241</v>
      </c>
      <c r="M90" s="132">
        <v>3.156626506024096</v>
      </c>
      <c r="N90" s="132">
        <v>4.0602409638554215</v>
      </c>
      <c r="O90" s="132">
        <v>0.43373493975903615</v>
      </c>
      <c r="P90" s="132">
        <v>0.27710843373493976</v>
      </c>
      <c r="Q90" s="132">
        <v>0</v>
      </c>
      <c r="R90" s="143"/>
      <c r="S90" s="72"/>
      <c r="T90" s="69"/>
      <c r="U90" s="69"/>
      <c r="V90" s="69"/>
      <c r="W90" s="69"/>
      <c r="X90" s="69"/>
      <c r="Y90" s="69"/>
    </row>
    <row r="91" spans="2:25" s="3" customFormat="1" ht="12" customHeight="1">
      <c r="B91" s="47"/>
      <c r="C91" s="133" t="s">
        <v>15</v>
      </c>
      <c r="D91" s="144">
        <v>41346</v>
      </c>
      <c r="E91" s="132">
        <v>17.329366806946258</v>
      </c>
      <c r="F91" s="132">
        <v>29.572389106564117</v>
      </c>
      <c r="G91" s="132">
        <v>2.5443815604895272</v>
      </c>
      <c r="H91" s="132">
        <v>6.14811589996614</v>
      </c>
      <c r="I91" s="132">
        <v>8.970638030281043</v>
      </c>
      <c r="J91" s="132">
        <v>4.106805978812945</v>
      </c>
      <c r="K91" s="132">
        <v>10.356503652106612</v>
      </c>
      <c r="L91" s="132">
        <v>8.24989116238572</v>
      </c>
      <c r="M91" s="132">
        <v>5.19760073525855</v>
      </c>
      <c r="N91" s="132">
        <v>4.307550911817346</v>
      </c>
      <c r="O91" s="132">
        <v>2.2057756493977654</v>
      </c>
      <c r="P91" s="132">
        <v>1.0109805059739758</v>
      </c>
      <c r="Q91" s="132">
        <v>0</v>
      </c>
      <c r="R91" s="143"/>
      <c r="S91" s="72"/>
      <c r="T91" s="69"/>
      <c r="U91" s="69"/>
      <c r="V91" s="69"/>
      <c r="W91" s="69"/>
      <c r="X91" s="69"/>
      <c r="Y91" s="69"/>
    </row>
    <row r="92" spans="2:25" s="3" customFormat="1" ht="12" customHeight="1">
      <c r="B92" s="47"/>
      <c r="C92" s="133" t="s">
        <v>124</v>
      </c>
      <c r="D92" s="144">
        <v>304197</v>
      </c>
      <c r="E92" s="132">
        <v>29.58576185826948</v>
      </c>
      <c r="F92" s="132">
        <v>10.4215360440767</v>
      </c>
      <c r="G92" s="132">
        <v>14.075089497924044</v>
      </c>
      <c r="H92" s="132">
        <v>10.507335706795267</v>
      </c>
      <c r="I92" s="132">
        <v>8.659191247776935</v>
      </c>
      <c r="J92" s="132">
        <v>5.154225715572474</v>
      </c>
      <c r="K92" s="132">
        <v>5.3853259565347456</v>
      </c>
      <c r="L92" s="132">
        <v>3.2774813689812854</v>
      </c>
      <c r="M92" s="132">
        <v>6.861671877105954</v>
      </c>
      <c r="N92" s="132">
        <v>5.206494475619418</v>
      </c>
      <c r="O92" s="132">
        <v>0.5650943303188394</v>
      </c>
      <c r="P92" s="132">
        <v>0.3007919210248622</v>
      </c>
      <c r="Q92" s="132">
        <v>0</v>
      </c>
      <c r="R92" s="143"/>
      <c r="S92" s="72"/>
      <c r="T92" s="69"/>
      <c r="U92" s="69"/>
      <c r="V92" s="69"/>
      <c r="W92" s="69"/>
      <c r="X92" s="69"/>
      <c r="Y92" s="69"/>
    </row>
    <row r="93" spans="2:25" s="3" customFormat="1" ht="12" customHeight="1">
      <c r="B93" s="47"/>
      <c r="C93" s="133" t="s">
        <v>232</v>
      </c>
      <c r="D93" s="144">
        <v>182670</v>
      </c>
      <c r="E93" s="132">
        <v>26.1367493293918</v>
      </c>
      <c r="F93" s="132">
        <v>27.815733289538514</v>
      </c>
      <c r="G93" s="132">
        <v>2.3419280670060765</v>
      </c>
      <c r="H93" s="132">
        <v>5.119067170307112</v>
      </c>
      <c r="I93" s="132">
        <v>8.385613401215307</v>
      </c>
      <c r="J93" s="132">
        <v>5.907373953030054</v>
      </c>
      <c r="K93" s="132">
        <v>8.759511687742924</v>
      </c>
      <c r="L93" s="132">
        <v>9.103301034652652</v>
      </c>
      <c r="M93" s="132">
        <v>0.8934143537526686</v>
      </c>
      <c r="N93" s="132">
        <v>2.806700607653145</v>
      </c>
      <c r="O93" s="132">
        <v>0.7445119614605573</v>
      </c>
      <c r="P93" s="132">
        <v>1.9860951442491928</v>
      </c>
      <c r="Q93" s="132">
        <v>0</v>
      </c>
      <c r="R93" s="143"/>
      <c r="S93" s="72"/>
      <c r="T93" s="69"/>
      <c r="U93" s="69"/>
      <c r="V93" s="69"/>
      <c r="W93" s="69"/>
      <c r="X93" s="69"/>
      <c r="Y93" s="69"/>
    </row>
    <row r="94" spans="2:25" s="3" customFormat="1" ht="12" customHeight="1">
      <c r="B94" s="47"/>
      <c r="C94" s="133" t="s">
        <v>18</v>
      </c>
      <c r="D94" s="144">
        <v>12070</v>
      </c>
      <c r="E94" s="132">
        <v>10.314830157415077</v>
      </c>
      <c r="F94" s="132">
        <v>13.786246893123447</v>
      </c>
      <c r="G94" s="132">
        <v>22.43579121789561</v>
      </c>
      <c r="H94" s="132">
        <v>13.198011599005799</v>
      </c>
      <c r="I94" s="132">
        <v>7.183098591549296</v>
      </c>
      <c r="J94" s="132">
        <v>9.32062966031483</v>
      </c>
      <c r="K94" s="132">
        <v>14.225352112676056</v>
      </c>
      <c r="L94" s="132">
        <v>1.3835956917978458</v>
      </c>
      <c r="M94" s="132">
        <v>0.7290803645401822</v>
      </c>
      <c r="N94" s="132">
        <v>5.468102734051367</v>
      </c>
      <c r="O94" s="132">
        <v>1.7149958574979287</v>
      </c>
      <c r="P94" s="132">
        <v>0.24026512013256007</v>
      </c>
      <c r="Q94" s="132">
        <v>0</v>
      </c>
      <c r="R94" s="143"/>
      <c r="S94" s="72"/>
      <c r="T94" s="69"/>
      <c r="U94" s="69"/>
      <c r="V94" s="69"/>
      <c r="W94" s="69"/>
      <c r="X94" s="69"/>
      <c r="Y94" s="69"/>
    </row>
    <row r="95" spans="2:25" s="3" customFormat="1" ht="12" customHeight="1">
      <c r="B95" s="47"/>
      <c r="C95" s="133" t="s">
        <v>153</v>
      </c>
      <c r="D95" s="144">
        <v>235167</v>
      </c>
      <c r="E95" s="132">
        <v>14.835414832863455</v>
      </c>
      <c r="F95" s="132">
        <v>31.165086938218373</v>
      </c>
      <c r="G95" s="132">
        <v>17.734631134470398</v>
      </c>
      <c r="H95" s="132">
        <v>3.803254708356189</v>
      </c>
      <c r="I95" s="132">
        <v>6.821110104734082</v>
      </c>
      <c r="J95" s="132">
        <v>3.6004201269735976</v>
      </c>
      <c r="K95" s="132">
        <v>8.245629701446207</v>
      </c>
      <c r="L95" s="132">
        <v>9.705018136048</v>
      </c>
      <c r="M95" s="132">
        <v>1.3734920290687043</v>
      </c>
      <c r="N95" s="132">
        <v>1.460664123792879</v>
      </c>
      <c r="O95" s="132">
        <v>0.7768947173710598</v>
      </c>
      <c r="P95" s="132">
        <v>0.4783834466570565</v>
      </c>
      <c r="Q95" s="132">
        <v>0</v>
      </c>
      <c r="R95" s="143"/>
      <c r="S95" s="72"/>
      <c r="T95" s="69"/>
      <c r="U95" s="69"/>
      <c r="V95" s="69"/>
      <c r="W95" s="69"/>
      <c r="X95" s="69"/>
      <c r="Y95" s="69"/>
    </row>
    <row r="96" spans="2:25" s="3" customFormat="1" ht="12" customHeight="1">
      <c r="B96" s="47"/>
      <c r="C96" s="133" t="s">
        <v>20</v>
      </c>
      <c r="D96" s="144">
        <v>4311</v>
      </c>
      <c r="E96" s="132">
        <v>16.46949663651125</v>
      </c>
      <c r="F96" s="132">
        <v>18.34841104152169</v>
      </c>
      <c r="G96" s="132">
        <v>11.227093481790767</v>
      </c>
      <c r="H96" s="132">
        <v>4.987241939225238</v>
      </c>
      <c r="I96" s="132">
        <v>9.34817907678033</v>
      </c>
      <c r="J96" s="132">
        <v>7.1445140338668525</v>
      </c>
      <c r="K96" s="132">
        <v>8.83785664578984</v>
      </c>
      <c r="L96" s="132">
        <v>3.781025284156808</v>
      </c>
      <c r="M96" s="132">
        <v>15.889584783112968</v>
      </c>
      <c r="N96" s="132">
        <v>2.4356297842727903</v>
      </c>
      <c r="O96" s="132">
        <v>1.2062166550684297</v>
      </c>
      <c r="P96" s="132">
        <v>0.3247506379030387</v>
      </c>
      <c r="Q96" s="132">
        <v>0</v>
      </c>
      <c r="R96" s="143"/>
      <c r="S96" s="72"/>
      <c r="T96" s="69"/>
      <c r="U96" s="69"/>
      <c r="V96" s="69"/>
      <c r="W96" s="69"/>
      <c r="X96" s="69"/>
      <c r="Y96" s="69"/>
    </row>
    <row r="97" spans="2:25" s="3" customFormat="1" ht="12" customHeight="1">
      <c r="B97" s="47"/>
      <c r="C97" s="133" t="s">
        <v>21</v>
      </c>
      <c r="D97" s="144">
        <v>7605</v>
      </c>
      <c r="E97" s="132">
        <v>30.834976988823144</v>
      </c>
      <c r="F97" s="132">
        <v>13.504273504273504</v>
      </c>
      <c r="G97" s="132">
        <v>9.309664694280078</v>
      </c>
      <c r="H97" s="132">
        <v>8.362919132149901</v>
      </c>
      <c r="I97" s="132">
        <v>7.192636423405655</v>
      </c>
      <c r="J97" s="132">
        <v>12.794214332675871</v>
      </c>
      <c r="K97" s="132">
        <v>7.205785667324129</v>
      </c>
      <c r="L97" s="132">
        <v>1.8408941485864563</v>
      </c>
      <c r="M97" s="132">
        <v>3.2873109796186717</v>
      </c>
      <c r="N97" s="132">
        <v>3.4845496383957926</v>
      </c>
      <c r="O97" s="132">
        <v>1.591058514135437</v>
      </c>
      <c r="P97" s="132">
        <v>0.591715976331361</v>
      </c>
      <c r="Q97" s="132">
        <v>0</v>
      </c>
      <c r="R97" s="143"/>
      <c r="S97" s="72"/>
      <c r="T97" s="69"/>
      <c r="U97" s="69"/>
      <c r="V97" s="69"/>
      <c r="W97" s="69"/>
      <c r="X97" s="69"/>
      <c r="Y97" s="69"/>
    </row>
    <row r="98" spans="2:25" s="3" customFormat="1" ht="12" customHeight="1">
      <c r="B98" s="47"/>
      <c r="C98" s="133" t="s">
        <v>22</v>
      </c>
      <c r="D98" s="144">
        <v>26622</v>
      </c>
      <c r="E98" s="132">
        <v>31.3199609345654</v>
      </c>
      <c r="F98" s="132">
        <v>6.982946435279093</v>
      </c>
      <c r="G98" s="132">
        <v>9.030125460145744</v>
      </c>
      <c r="H98" s="132">
        <v>8.290135977762752</v>
      </c>
      <c r="I98" s="132">
        <v>13.988430621290663</v>
      </c>
      <c r="J98" s="132">
        <v>12.561039741567125</v>
      </c>
      <c r="K98" s="132">
        <v>4.631507775524002</v>
      </c>
      <c r="L98" s="132">
        <v>0.5409060175794456</v>
      </c>
      <c r="M98" s="132">
        <v>10.12696266245962</v>
      </c>
      <c r="N98" s="132">
        <v>1.9006836451055518</v>
      </c>
      <c r="O98" s="132">
        <v>0.49958680790323795</v>
      </c>
      <c r="P98" s="132">
        <v>0.1277139208173691</v>
      </c>
      <c r="Q98" s="132">
        <v>0</v>
      </c>
      <c r="R98" s="143"/>
      <c r="S98" s="72"/>
      <c r="T98" s="69"/>
      <c r="U98" s="69"/>
      <c r="V98" s="69"/>
      <c r="W98" s="69"/>
      <c r="X98" s="69"/>
      <c r="Y98" s="69"/>
    </row>
    <row r="99" spans="2:25" s="3" customFormat="1" ht="12" customHeight="1">
      <c r="B99" s="47"/>
      <c r="C99" s="133" t="s">
        <v>23</v>
      </c>
      <c r="D99" s="144">
        <v>2275</v>
      </c>
      <c r="E99" s="132">
        <v>20.307692307692307</v>
      </c>
      <c r="F99" s="132">
        <v>27.472527472527474</v>
      </c>
      <c r="G99" s="132">
        <v>14.945054945054945</v>
      </c>
      <c r="H99" s="132">
        <v>9.274725274725276</v>
      </c>
      <c r="I99" s="132">
        <v>6.593406593406594</v>
      </c>
      <c r="J99" s="132">
        <v>6.637362637362637</v>
      </c>
      <c r="K99" s="132">
        <v>3.3406593406593412</v>
      </c>
      <c r="L99" s="132">
        <v>4.043956043956045</v>
      </c>
      <c r="M99" s="132">
        <v>1.7582417582417582</v>
      </c>
      <c r="N99" s="132">
        <v>3.604395604395604</v>
      </c>
      <c r="O99" s="132">
        <v>1.934065934065934</v>
      </c>
      <c r="P99" s="132">
        <v>0.0879120879120879</v>
      </c>
      <c r="Q99" s="132">
        <v>0</v>
      </c>
      <c r="R99" s="143"/>
      <c r="S99" s="72"/>
      <c r="T99" s="69"/>
      <c r="U99" s="69"/>
      <c r="V99" s="69"/>
      <c r="W99" s="69"/>
      <c r="X99" s="69"/>
      <c r="Y99" s="69"/>
    </row>
    <row r="100" spans="2:25" s="3" customFormat="1" ht="12" customHeight="1">
      <c r="B100" s="47"/>
      <c r="C100" s="133" t="s">
        <v>24</v>
      </c>
      <c r="D100" s="144">
        <v>62131</v>
      </c>
      <c r="E100" s="132">
        <v>33.26841673238802</v>
      </c>
      <c r="F100" s="132">
        <v>12.055173745795175</v>
      </c>
      <c r="G100" s="132">
        <v>9.711738101752749</v>
      </c>
      <c r="H100" s="132">
        <v>15.203360641225796</v>
      </c>
      <c r="I100" s="132">
        <v>6.199803640694661</v>
      </c>
      <c r="J100" s="132">
        <v>6.034024882908693</v>
      </c>
      <c r="K100" s="132">
        <v>5.89238866266437</v>
      </c>
      <c r="L100" s="132">
        <v>2.5494519643978046</v>
      </c>
      <c r="M100" s="132">
        <v>2.5414044518839227</v>
      </c>
      <c r="N100" s="132">
        <v>2.86813345994753</v>
      </c>
      <c r="O100" s="132">
        <v>3.0419597302473806</v>
      </c>
      <c r="P100" s="132">
        <v>0.6341439860938984</v>
      </c>
      <c r="Q100" s="132">
        <v>0</v>
      </c>
      <c r="R100" s="143"/>
      <c r="S100" s="72"/>
      <c r="T100" s="69"/>
      <c r="U100" s="69"/>
      <c r="V100" s="69"/>
      <c r="W100" s="69"/>
      <c r="X100" s="69"/>
      <c r="Y100" s="69"/>
    </row>
    <row r="101" spans="2:25" s="3" customFormat="1" ht="12" customHeight="1">
      <c r="B101" s="47"/>
      <c r="C101" s="133" t="s">
        <v>226</v>
      </c>
      <c r="D101" s="144">
        <v>3982</v>
      </c>
      <c r="E101" s="132">
        <v>29.934706177800102</v>
      </c>
      <c r="F101" s="132">
        <v>16.474133601205423</v>
      </c>
      <c r="G101" s="132">
        <v>9.69362129583124</v>
      </c>
      <c r="H101" s="132">
        <v>11.125062782521345</v>
      </c>
      <c r="I101" s="132">
        <v>6.880964339527876</v>
      </c>
      <c r="J101" s="132">
        <v>6.278252134605726</v>
      </c>
      <c r="K101" s="132">
        <v>0</v>
      </c>
      <c r="L101" s="132">
        <v>6.981416373681568</v>
      </c>
      <c r="M101" s="132">
        <v>1.9588146659969865</v>
      </c>
      <c r="N101" s="132">
        <v>1.783023606228026</v>
      </c>
      <c r="O101" s="132">
        <v>1.6574585635359116</v>
      </c>
      <c r="P101" s="132">
        <v>1.029633350075339</v>
      </c>
      <c r="Q101" s="132">
        <v>6.202913108990458</v>
      </c>
      <c r="R101" s="143"/>
      <c r="S101" s="72"/>
      <c r="T101" s="69"/>
      <c r="U101" s="69"/>
      <c r="V101" s="69"/>
      <c r="W101" s="69"/>
      <c r="X101" s="69"/>
      <c r="Y101" s="69"/>
    </row>
    <row r="102" spans="2:25" s="3" customFormat="1" ht="12" customHeight="1">
      <c r="B102" s="47"/>
      <c r="C102" s="133" t="s">
        <v>26</v>
      </c>
      <c r="D102" s="144">
        <v>229862</v>
      </c>
      <c r="E102" s="132">
        <v>41.6824007447947</v>
      </c>
      <c r="F102" s="132">
        <v>2.9582967171607315</v>
      </c>
      <c r="G102" s="132">
        <v>18.518067362156422</v>
      </c>
      <c r="H102" s="132">
        <v>10.478025946002385</v>
      </c>
      <c r="I102" s="132">
        <v>10.327500848335088</v>
      </c>
      <c r="J102" s="132">
        <v>3.773133445284562</v>
      </c>
      <c r="K102" s="132">
        <v>2.450600795259765</v>
      </c>
      <c r="L102" s="132">
        <v>0.6260277905873959</v>
      </c>
      <c r="M102" s="132">
        <v>6.528264784957931</v>
      </c>
      <c r="N102" s="132">
        <v>1.3912695443352967</v>
      </c>
      <c r="O102" s="132">
        <v>0.5633815071651687</v>
      </c>
      <c r="P102" s="132">
        <v>0.7030305139605503</v>
      </c>
      <c r="Q102" s="132">
        <v>0</v>
      </c>
      <c r="R102" s="143"/>
      <c r="S102" s="72"/>
      <c r="T102" s="69"/>
      <c r="U102" s="69"/>
      <c r="V102" s="69"/>
      <c r="W102" s="69"/>
      <c r="X102" s="69"/>
      <c r="Y102" s="69"/>
    </row>
    <row r="103" spans="2:25" s="3" customFormat="1" ht="12" customHeight="1">
      <c r="B103" s="47"/>
      <c r="C103" s="133" t="s">
        <v>233</v>
      </c>
      <c r="D103" s="144">
        <v>49297</v>
      </c>
      <c r="E103" s="132">
        <v>42.489400977747124</v>
      </c>
      <c r="F103" s="132">
        <v>13.443008702355113</v>
      </c>
      <c r="G103" s="132">
        <v>5.454692983345843</v>
      </c>
      <c r="H103" s="132">
        <v>9.458993447877152</v>
      </c>
      <c r="I103" s="132">
        <v>12.06564293973264</v>
      </c>
      <c r="J103" s="132">
        <v>5.8137412012901395</v>
      </c>
      <c r="K103" s="132">
        <v>3.574254011400288</v>
      </c>
      <c r="L103" s="132">
        <v>1.8479826358601945</v>
      </c>
      <c r="M103" s="132">
        <v>2.783130819319634</v>
      </c>
      <c r="N103" s="132">
        <v>2.0325780473456803</v>
      </c>
      <c r="O103" s="132">
        <v>0.5051017303284175</v>
      </c>
      <c r="P103" s="132">
        <v>0.5314725033977727</v>
      </c>
      <c r="Q103" s="132">
        <v>0</v>
      </c>
      <c r="R103" s="143"/>
      <c r="S103" s="74"/>
      <c r="T103" s="69"/>
      <c r="U103" s="69"/>
      <c r="V103" s="69"/>
      <c r="W103" s="69"/>
      <c r="X103" s="69"/>
      <c r="Y103" s="69"/>
    </row>
    <row r="104" spans="2:25" s="3" customFormat="1" ht="12" customHeight="1">
      <c r="B104" s="47"/>
      <c r="C104" s="133" t="s">
        <v>28</v>
      </c>
      <c r="D104" s="144">
        <v>117754</v>
      </c>
      <c r="E104" s="132">
        <v>12.039506088965132</v>
      </c>
      <c r="F104" s="132">
        <v>20.018852862747764</v>
      </c>
      <c r="G104" s="132">
        <v>15.263175773222141</v>
      </c>
      <c r="H104" s="132">
        <v>11.118942880921242</v>
      </c>
      <c r="I104" s="132">
        <v>11.298129999830154</v>
      </c>
      <c r="J104" s="132">
        <v>6.894033323708748</v>
      </c>
      <c r="K104" s="132">
        <v>10.532126297195848</v>
      </c>
      <c r="L104" s="132">
        <v>3.3434108395468516</v>
      </c>
      <c r="M104" s="132">
        <v>4.192638891247856</v>
      </c>
      <c r="N104" s="132">
        <v>3.4988195730081357</v>
      </c>
      <c r="O104" s="132">
        <v>0.6224841618968358</v>
      </c>
      <c r="P104" s="132">
        <v>1.1778793077092924</v>
      </c>
      <c r="Q104" s="132">
        <v>0</v>
      </c>
      <c r="R104" s="143"/>
      <c r="S104" s="72"/>
      <c r="T104" s="69"/>
      <c r="U104" s="69"/>
      <c r="V104" s="69"/>
      <c r="W104" s="69"/>
      <c r="X104" s="69"/>
      <c r="Y104" s="69"/>
    </row>
    <row r="105" spans="2:25" s="3" customFormat="1" ht="12" customHeight="1">
      <c r="B105" s="47"/>
      <c r="C105" s="133" t="s">
        <v>223</v>
      </c>
      <c r="D105" s="144">
        <v>63368</v>
      </c>
      <c r="E105" s="132">
        <v>38.737217523040016</v>
      </c>
      <c r="F105" s="132">
        <v>15.85500568110087</v>
      </c>
      <c r="G105" s="132">
        <v>12.825085216513067</v>
      </c>
      <c r="H105" s="132">
        <v>6.205024618103775</v>
      </c>
      <c r="I105" s="132">
        <v>5.231347052139881</v>
      </c>
      <c r="J105" s="132">
        <v>5.7237091276353995</v>
      </c>
      <c r="K105" s="132">
        <v>4.811576821108446</v>
      </c>
      <c r="L105" s="132">
        <v>6.62479484913521</v>
      </c>
      <c r="M105" s="132">
        <v>0.8221815427345033</v>
      </c>
      <c r="N105" s="132">
        <v>1.9631359676808486</v>
      </c>
      <c r="O105" s="132">
        <v>0.7006691074359298</v>
      </c>
      <c r="P105" s="132">
        <v>0.500252493372049</v>
      </c>
      <c r="Q105" s="132">
        <v>0</v>
      </c>
      <c r="R105" s="143"/>
      <c r="S105" s="72"/>
      <c r="T105" s="69"/>
      <c r="U105" s="69"/>
      <c r="V105" s="69"/>
      <c r="W105" s="69"/>
      <c r="X105" s="69"/>
      <c r="Y105" s="69"/>
    </row>
    <row r="106" spans="2:25" s="3" customFormat="1" ht="12" customHeight="1">
      <c r="B106" s="47"/>
      <c r="C106" s="133" t="s">
        <v>225</v>
      </c>
      <c r="D106" s="144">
        <v>44313</v>
      </c>
      <c r="E106" s="132">
        <v>23.93879899803669</v>
      </c>
      <c r="F106" s="132">
        <v>12.495204567508406</v>
      </c>
      <c r="G106" s="132">
        <v>11.078013224110306</v>
      </c>
      <c r="H106" s="132">
        <v>9.12147676754</v>
      </c>
      <c r="I106" s="132">
        <v>13.982352808430933</v>
      </c>
      <c r="J106" s="132">
        <v>4.969196398348115</v>
      </c>
      <c r="K106" s="132">
        <v>8.142080202198</v>
      </c>
      <c r="L106" s="132">
        <v>3.7077155687947103</v>
      </c>
      <c r="M106" s="132">
        <v>6.275810710175343</v>
      </c>
      <c r="N106" s="132">
        <v>4.260600726649065</v>
      </c>
      <c r="O106" s="132">
        <v>1.0990002933676348</v>
      </c>
      <c r="P106" s="132">
        <v>0.9297497348407917</v>
      </c>
      <c r="Q106" s="132">
        <v>0</v>
      </c>
      <c r="R106" s="143"/>
      <c r="S106" s="74"/>
      <c r="T106" s="69"/>
      <c r="U106" s="69"/>
      <c r="V106" s="69"/>
      <c r="W106" s="69"/>
      <c r="X106" s="69"/>
      <c r="Y106" s="69"/>
    </row>
    <row r="107" spans="2:25" s="3" customFormat="1" ht="12" customHeight="1">
      <c r="B107" s="47"/>
      <c r="C107" s="133" t="s">
        <v>31</v>
      </c>
      <c r="D107" s="144">
        <v>16673</v>
      </c>
      <c r="E107" s="132">
        <v>33.281353085827384</v>
      </c>
      <c r="F107" s="132">
        <v>13.039045162838123</v>
      </c>
      <c r="G107" s="132">
        <v>12.199364241588198</v>
      </c>
      <c r="H107" s="132">
        <v>9.038565345168836</v>
      </c>
      <c r="I107" s="132">
        <v>5.23601031607989</v>
      </c>
      <c r="J107" s="132">
        <v>8.762670185329574</v>
      </c>
      <c r="K107" s="132">
        <v>7.809032567624302</v>
      </c>
      <c r="L107" s="132">
        <v>1.1335692436873988</v>
      </c>
      <c r="M107" s="132">
        <v>4.648233671204942</v>
      </c>
      <c r="N107" s="132">
        <v>2.3391111377676483</v>
      </c>
      <c r="O107" s="132">
        <v>1.853295747615906</v>
      </c>
      <c r="P107" s="132">
        <v>0.6597492952677982</v>
      </c>
      <c r="Q107" s="132">
        <v>0</v>
      </c>
      <c r="R107" s="143"/>
      <c r="S107" s="72"/>
      <c r="T107" s="69"/>
      <c r="U107" s="69"/>
      <c r="V107" s="69"/>
      <c r="W107" s="69"/>
      <c r="X107" s="69"/>
      <c r="Y107" s="69"/>
    </row>
    <row r="108" spans="2:25" s="3" customFormat="1" ht="12" customHeight="1">
      <c r="B108" s="47"/>
      <c r="C108" s="133" t="s">
        <v>231</v>
      </c>
      <c r="D108" s="144">
        <v>18216</v>
      </c>
      <c r="E108" s="132">
        <v>11.330698287220025</v>
      </c>
      <c r="F108" s="132">
        <v>20.707070707070706</v>
      </c>
      <c r="G108" s="132">
        <v>7.350680720245937</v>
      </c>
      <c r="H108" s="132">
        <v>0</v>
      </c>
      <c r="I108" s="132">
        <v>12.467061923583662</v>
      </c>
      <c r="J108" s="132">
        <v>13.09288537549407</v>
      </c>
      <c r="K108" s="132">
        <v>0</v>
      </c>
      <c r="L108" s="132">
        <v>1.4602547211242864</v>
      </c>
      <c r="M108" s="132">
        <v>1.4547650417215634</v>
      </c>
      <c r="N108" s="132">
        <v>0</v>
      </c>
      <c r="O108" s="132">
        <v>0.24154589371980675</v>
      </c>
      <c r="P108" s="132">
        <v>0.6587615283267457</v>
      </c>
      <c r="Q108" s="132">
        <v>31.236275801493207</v>
      </c>
      <c r="R108" s="143"/>
      <c r="S108" s="72"/>
      <c r="T108" s="69"/>
      <c r="U108" s="69"/>
      <c r="V108" s="69"/>
      <c r="W108" s="69"/>
      <c r="X108" s="69"/>
      <c r="Y108" s="69"/>
    </row>
    <row r="109" spans="2:25" s="3" customFormat="1" ht="12" customHeight="1">
      <c r="B109" s="47"/>
      <c r="C109" s="133" t="s">
        <v>224</v>
      </c>
      <c r="D109" s="144">
        <v>29612</v>
      </c>
      <c r="E109" s="132">
        <v>31.466972848845064</v>
      </c>
      <c r="F109" s="132">
        <v>7.054572470620019</v>
      </c>
      <c r="G109" s="132">
        <v>14.240848304741322</v>
      </c>
      <c r="H109" s="132">
        <v>11.91071187356477</v>
      </c>
      <c r="I109" s="132">
        <v>12.81912738079157</v>
      </c>
      <c r="J109" s="132">
        <v>7.756990409293529</v>
      </c>
      <c r="K109" s="132">
        <v>6.399432662434148</v>
      </c>
      <c r="L109" s="132">
        <v>1.1718222342293665</v>
      </c>
      <c r="M109" s="132">
        <v>2.904228015669323</v>
      </c>
      <c r="N109" s="132">
        <v>3.4580575442388217</v>
      </c>
      <c r="O109" s="132">
        <v>0.5301904633256788</v>
      </c>
      <c r="P109" s="132">
        <v>0.2870457922463866</v>
      </c>
      <c r="Q109" s="132">
        <v>0</v>
      </c>
      <c r="R109" s="143"/>
      <c r="S109" s="72"/>
      <c r="T109" s="69"/>
      <c r="U109" s="69"/>
      <c r="V109" s="69"/>
      <c r="W109" s="69"/>
      <c r="X109" s="69"/>
      <c r="Y109" s="69"/>
    </row>
    <row r="110" spans="2:25" s="3" customFormat="1" ht="12" customHeight="1">
      <c r="B110" s="47"/>
      <c r="C110" s="133" t="s">
        <v>34</v>
      </c>
      <c r="D110" s="144">
        <v>102770</v>
      </c>
      <c r="E110" s="132">
        <v>45.5483117641335</v>
      </c>
      <c r="F110" s="132">
        <v>3.917485647562518</v>
      </c>
      <c r="G110" s="132">
        <v>13.069962051182252</v>
      </c>
      <c r="H110" s="132">
        <v>13.805585287535274</v>
      </c>
      <c r="I110" s="132">
        <v>8.316629366546657</v>
      </c>
      <c r="J110" s="132">
        <v>4.00895202880218</v>
      </c>
      <c r="K110" s="132">
        <v>3.6878466478544323</v>
      </c>
      <c r="L110" s="132">
        <v>0.8767149946482435</v>
      </c>
      <c r="M110" s="132">
        <v>2.1046998151211445</v>
      </c>
      <c r="N110" s="132">
        <v>3.8075313807531384</v>
      </c>
      <c r="O110" s="132">
        <v>0.3814342707015666</v>
      </c>
      <c r="P110" s="132">
        <v>0.47484674515909314</v>
      </c>
      <c r="Q110" s="132">
        <v>0</v>
      </c>
      <c r="R110" s="143"/>
      <c r="S110" s="72"/>
      <c r="T110" s="69"/>
      <c r="U110" s="69"/>
      <c r="V110" s="69"/>
      <c r="W110" s="69"/>
      <c r="X110" s="69"/>
      <c r="Y110" s="69"/>
    </row>
    <row r="111" spans="2:25" s="3" customFormat="1" ht="12" customHeight="1">
      <c r="B111" s="47"/>
      <c r="C111" s="133"/>
      <c r="D111" s="144"/>
      <c r="F111" s="3"/>
      <c r="G111" s="3"/>
      <c r="O111" s="3"/>
      <c r="Q111" s="3"/>
      <c r="R111" s="143"/>
      <c r="S111" s="72"/>
      <c r="T111" s="69"/>
      <c r="U111" s="69"/>
      <c r="V111" s="69"/>
      <c r="W111" s="69"/>
      <c r="X111" s="69"/>
      <c r="Y111" s="69"/>
    </row>
    <row r="112" spans="2:25" s="3" customFormat="1" ht="12" customHeight="1">
      <c r="B112" s="75"/>
      <c r="C112" s="133" t="s">
        <v>228</v>
      </c>
      <c r="D112" s="144">
        <v>50611</v>
      </c>
      <c r="E112" s="132">
        <v>53.87563968307285</v>
      </c>
      <c r="F112" s="132">
        <v>4.30341230167355</v>
      </c>
      <c r="G112" s="132">
        <v>12.046788247614156</v>
      </c>
      <c r="H112" s="132">
        <v>0</v>
      </c>
      <c r="I112" s="132">
        <v>8.403311533065933</v>
      </c>
      <c r="J112" s="132">
        <v>3.220643733575705</v>
      </c>
      <c r="K112" s="132">
        <v>2.199126672067337</v>
      </c>
      <c r="L112" s="132">
        <v>0.3971468653059611</v>
      </c>
      <c r="M112" s="132">
        <v>2.861038114243939</v>
      </c>
      <c r="N112" s="132">
        <v>2.343364090810298</v>
      </c>
      <c r="O112" s="132">
        <v>0.4267846910750627</v>
      </c>
      <c r="P112" s="132"/>
      <c r="Q112" s="132">
        <v>9.92274406749523</v>
      </c>
      <c r="R112" s="143"/>
      <c r="S112" s="72"/>
      <c r="T112" s="69"/>
      <c r="U112" s="69"/>
      <c r="V112" s="69"/>
      <c r="W112" s="69"/>
      <c r="X112" s="69"/>
      <c r="Y112" s="69"/>
    </row>
    <row r="113" spans="2:25" s="3" customFormat="1" ht="12" customHeight="1">
      <c r="B113" s="75"/>
      <c r="C113" s="133" t="s">
        <v>235</v>
      </c>
      <c r="D113" s="144">
        <v>11372</v>
      </c>
      <c r="E113" s="132">
        <v>9.004572634540978</v>
      </c>
      <c r="F113" s="132"/>
      <c r="G113" s="132">
        <v>10.728104115371087</v>
      </c>
      <c r="H113" s="132">
        <v>0</v>
      </c>
      <c r="I113" s="132">
        <v>1.275061554695744</v>
      </c>
      <c r="J113" s="132">
        <v>0.694688709110095</v>
      </c>
      <c r="K113" s="132">
        <v>0</v>
      </c>
      <c r="L113" s="132">
        <v>0</v>
      </c>
      <c r="M113" s="132"/>
      <c r="N113" s="132">
        <v>0</v>
      </c>
      <c r="O113" s="132">
        <v>0</v>
      </c>
      <c r="P113" s="132">
        <v>0.57157931762223</v>
      </c>
      <c r="Q113" s="132">
        <v>77.72599366865987</v>
      </c>
      <c r="R113" s="143"/>
      <c r="S113" s="72"/>
      <c r="T113" s="69"/>
      <c r="U113" s="69"/>
      <c r="V113" s="69"/>
      <c r="W113" s="69"/>
      <c r="X113" s="69"/>
      <c r="Y113" s="69"/>
    </row>
    <row r="114" spans="2:25" s="3" customFormat="1" ht="12" customHeight="1">
      <c r="B114" s="75"/>
      <c r="C114" s="133"/>
      <c r="D114" s="144"/>
      <c r="E114" s="132"/>
      <c r="F114" s="132"/>
      <c r="G114" s="132"/>
      <c r="H114" s="132"/>
      <c r="I114" s="132"/>
      <c r="J114" s="132"/>
      <c r="K114" s="132"/>
      <c r="L114" s="132"/>
      <c r="M114" s="132"/>
      <c r="N114" s="132"/>
      <c r="O114" s="132"/>
      <c r="P114" s="132"/>
      <c r="Q114" s="132"/>
      <c r="R114" s="143"/>
      <c r="S114" s="72"/>
      <c r="T114" s="69"/>
      <c r="U114" s="69"/>
      <c r="V114" s="69"/>
      <c r="W114" s="69"/>
      <c r="X114" s="69"/>
      <c r="Y114" s="69"/>
    </row>
    <row r="115" spans="2:25" s="3" customFormat="1" ht="12" customHeight="1">
      <c r="B115" s="75"/>
      <c r="C115" s="133" t="s">
        <v>236</v>
      </c>
      <c r="D115" s="144">
        <v>2996</v>
      </c>
      <c r="E115" s="132"/>
      <c r="F115" s="132"/>
      <c r="G115" s="132"/>
      <c r="H115" s="132">
        <v>0</v>
      </c>
      <c r="I115" s="132"/>
      <c r="J115" s="132"/>
      <c r="K115" s="132">
        <v>0</v>
      </c>
      <c r="L115" s="132">
        <v>0</v>
      </c>
      <c r="M115" s="132"/>
      <c r="N115" s="132">
        <v>0</v>
      </c>
      <c r="O115" s="132">
        <v>5.240320427236314</v>
      </c>
      <c r="P115" s="132"/>
      <c r="Q115" s="132">
        <v>94.75967957276369</v>
      </c>
      <c r="R115" s="143"/>
      <c r="S115" s="72"/>
      <c r="T115" s="69"/>
      <c r="U115" s="69"/>
      <c r="V115" s="69"/>
      <c r="W115" s="69"/>
      <c r="X115" s="69"/>
      <c r="Y115" s="69"/>
    </row>
    <row r="116" spans="2:25" s="3" customFormat="1" ht="12" customHeight="1">
      <c r="B116" s="47"/>
      <c r="C116" s="141" t="s">
        <v>93</v>
      </c>
      <c r="D116" s="144">
        <v>6650</v>
      </c>
      <c r="E116" s="132">
        <v>5.443609022556391</v>
      </c>
      <c r="F116" s="132">
        <v>8.992481203007518</v>
      </c>
      <c r="G116" s="132">
        <v>6.7368421052631575</v>
      </c>
      <c r="H116" s="132">
        <v>13.759398496240602</v>
      </c>
      <c r="I116" s="132">
        <v>6.180451127819548</v>
      </c>
      <c r="J116" s="132">
        <v>2.7218045112781954</v>
      </c>
      <c r="K116" s="132">
        <v>30.902255639097742</v>
      </c>
      <c r="L116" s="132">
        <v>7.563909774436091</v>
      </c>
      <c r="M116" s="132">
        <v>0.5112781954887218</v>
      </c>
      <c r="N116" s="132">
        <v>10.466165413533835</v>
      </c>
      <c r="O116" s="132">
        <v>6</v>
      </c>
      <c r="P116" s="132">
        <v>0.7218045112781954</v>
      </c>
      <c r="Q116" s="132">
        <v>0</v>
      </c>
      <c r="R116" s="143"/>
      <c r="S116" s="72"/>
      <c r="T116" s="69"/>
      <c r="U116" s="69"/>
      <c r="V116" s="69"/>
      <c r="W116" s="69"/>
      <c r="X116" s="69"/>
      <c r="Y116" s="69"/>
    </row>
    <row r="117" spans="2:25" s="3" customFormat="1" ht="12" customHeight="1">
      <c r="B117" s="71"/>
      <c r="C117" s="142"/>
      <c r="D117" s="134"/>
      <c r="E117" s="134"/>
      <c r="F117" s="134"/>
      <c r="G117" s="134"/>
      <c r="H117" s="134"/>
      <c r="I117" s="134"/>
      <c r="J117" s="134"/>
      <c r="K117" s="134"/>
      <c r="L117" s="134"/>
      <c r="M117" s="134"/>
      <c r="N117" s="134"/>
      <c r="O117" s="135"/>
      <c r="P117" s="135"/>
      <c r="Q117" s="132"/>
      <c r="R117" s="143"/>
      <c r="S117" s="72"/>
      <c r="T117" s="69"/>
      <c r="U117" s="69"/>
      <c r="V117" s="69"/>
      <c r="W117" s="69"/>
      <c r="X117" s="69"/>
      <c r="Y117" s="69"/>
    </row>
    <row r="118" spans="2:25" s="3" customFormat="1" ht="12" customHeight="1">
      <c r="B118" s="71"/>
      <c r="C118" s="47"/>
      <c r="D118" s="47"/>
      <c r="E118" s="72"/>
      <c r="F118" s="72"/>
      <c r="G118" s="72"/>
      <c r="H118" s="72"/>
      <c r="I118" s="72"/>
      <c r="J118" s="72"/>
      <c r="K118" s="72"/>
      <c r="L118" s="72"/>
      <c r="M118" s="72"/>
      <c r="N118" s="72"/>
      <c r="O118" s="73"/>
      <c r="P118" s="73"/>
      <c r="Q118" s="73"/>
      <c r="R118" s="143"/>
      <c r="S118" s="72"/>
      <c r="T118" s="69"/>
      <c r="U118" s="69"/>
      <c r="V118" s="69"/>
      <c r="W118" s="69"/>
      <c r="X118" s="69"/>
      <c r="Y118" s="69"/>
    </row>
    <row r="119" spans="2:25" s="3" customFormat="1" ht="12" customHeight="1">
      <c r="B119" s="71"/>
      <c r="C119" s="47"/>
      <c r="D119" s="47"/>
      <c r="E119" s="72"/>
      <c r="F119" s="72"/>
      <c r="G119" s="72"/>
      <c r="H119" s="72"/>
      <c r="I119" s="72"/>
      <c r="J119" s="72"/>
      <c r="K119" s="72"/>
      <c r="L119" s="72"/>
      <c r="M119" s="72"/>
      <c r="N119" s="72"/>
      <c r="O119" s="73"/>
      <c r="P119" s="73"/>
      <c r="Q119" s="73"/>
      <c r="R119" s="143"/>
      <c r="S119" s="72"/>
      <c r="T119" s="69"/>
      <c r="U119" s="69"/>
      <c r="V119" s="69"/>
      <c r="W119" s="69"/>
      <c r="X119" s="69"/>
      <c r="Y119" s="69"/>
    </row>
    <row r="120" spans="2:25" s="3" customFormat="1" ht="12" customHeight="1">
      <c r="B120" s="71"/>
      <c r="C120" s="76"/>
      <c r="D120" s="76"/>
      <c r="E120" s="72"/>
      <c r="F120" s="72"/>
      <c r="G120" s="72"/>
      <c r="H120" s="72"/>
      <c r="I120" s="72"/>
      <c r="J120" s="72"/>
      <c r="K120" s="72"/>
      <c r="L120" s="72"/>
      <c r="M120" s="72"/>
      <c r="N120" s="72"/>
      <c r="O120" s="73"/>
      <c r="P120" s="73"/>
      <c r="Q120" s="73"/>
      <c r="R120" s="69"/>
      <c r="S120" s="72"/>
      <c r="T120" s="69"/>
      <c r="U120" s="69"/>
      <c r="V120" s="69"/>
      <c r="W120" s="69"/>
      <c r="X120" s="69"/>
      <c r="Y120" s="69"/>
    </row>
    <row r="121" spans="3:4" s="3" customFormat="1" ht="12" customHeight="1">
      <c r="C121" s="7" t="s">
        <v>204</v>
      </c>
      <c r="D121" s="7"/>
    </row>
    <row r="122" spans="3:4" s="3" customFormat="1" ht="12" customHeight="1">
      <c r="C122" s="7"/>
      <c r="D122" s="7"/>
    </row>
    <row r="123" spans="3:12" ht="12" customHeight="1">
      <c r="C123" s="1" t="s">
        <v>282</v>
      </c>
      <c r="E123" s="7"/>
      <c r="F123" s="7"/>
      <c r="G123" s="7"/>
      <c r="H123" s="7"/>
      <c r="I123" s="7"/>
      <c r="J123" s="7"/>
      <c r="K123" s="7"/>
      <c r="L123" s="7"/>
    </row>
    <row r="124" spans="5:12" ht="12" customHeight="1">
      <c r="E124" s="7"/>
      <c r="F124" s="7"/>
      <c r="G124" s="7"/>
      <c r="H124" s="7"/>
      <c r="I124" s="7"/>
      <c r="J124" s="7"/>
      <c r="K124" s="7"/>
      <c r="L124" s="7"/>
    </row>
    <row r="125" spans="3:17" ht="15.75" customHeight="1">
      <c r="C125" s="347" t="s">
        <v>244</v>
      </c>
      <c r="D125" s="347"/>
      <c r="E125" s="347"/>
      <c r="F125" s="347"/>
      <c r="G125" s="347"/>
      <c r="H125" s="347"/>
      <c r="I125" s="347"/>
      <c r="J125" s="347"/>
      <c r="K125" s="347"/>
      <c r="L125" s="347"/>
      <c r="M125" s="347"/>
      <c r="N125" s="347"/>
      <c r="O125" s="347"/>
      <c r="P125" s="347"/>
      <c r="Q125" s="347"/>
    </row>
    <row r="126" spans="3:12" ht="15">
      <c r="C126" s="7" t="s">
        <v>257</v>
      </c>
      <c r="D126" s="10"/>
      <c r="E126" s="7"/>
      <c r="F126" s="7"/>
      <c r="G126" s="7"/>
      <c r="H126" s="7"/>
      <c r="I126" s="7"/>
      <c r="J126" s="7"/>
      <c r="K126" s="7"/>
      <c r="L126" s="7"/>
    </row>
    <row r="127" spans="3:12" ht="15">
      <c r="C127" s="9" t="s">
        <v>258</v>
      </c>
      <c r="D127" s="9"/>
      <c r="E127" s="7"/>
      <c r="F127" s="7"/>
      <c r="G127" s="7"/>
      <c r="H127" s="7"/>
      <c r="I127" s="7"/>
      <c r="J127" s="7"/>
      <c r="K127" s="7"/>
      <c r="L127" s="7"/>
    </row>
    <row r="128" spans="3:12" ht="15">
      <c r="C128" s="9" t="s">
        <v>259</v>
      </c>
      <c r="D128" s="9"/>
      <c r="E128" s="7"/>
      <c r="F128" s="7"/>
      <c r="G128" s="7"/>
      <c r="H128" s="7"/>
      <c r="I128" s="7"/>
      <c r="J128" s="7"/>
      <c r="K128" s="7"/>
      <c r="L128" s="7"/>
    </row>
    <row r="129" spans="3:12" ht="15">
      <c r="C129" s="1" t="s">
        <v>239</v>
      </c>
      <c r="D129" s="9"/>
      <c r="E129" s="7"/>
      <c r="F129" s="7"/>
      <c r="G129" s="7"/>
      <c r="H129" s="7"/>
      <c r="I129" s="7"/>
      <c r="J129" s="7"/>
      <c r="K129" s="7"/>
      <c r="L129" s="7"/>
    </row>
    <row r="130" spans="3:12" ht="15">
      <c r="C130" s="52" t="s">
        <v>242</v>
      </c>
      <c r="D130" s="9"/>
      <c r="H130" s="77"/>
      <c r="I130" s="77"/>
      <c r="J130" s="77"/>
      <c r="L130" s="77"/>
    </row>
    <row r="131" spans="3:12" ht="15">
      <c r="C131" s="291"/>
      <c r="D131" s="9"/>
      <c r="H131" s="77"/>
      <c r="I131" s="77"/>
      <c r="J131" s="77"/>
      <c r="L131" s="77"/>
    </row>
    <row r="132" spans="3:18" ht="13">
      <c r="C132" s="2" t="s">
        <v>141</v>
      </c>
      <c r="D132" s="9"/>
      <c r="H132" s="77"/>
      <c r="I132" s="77"/>
      <c r="J132" s="77"/>
      <c r="L132" s="77"/>
      <c r="R132" s="1" t="s">
        <v>169</v>
      </c>
    </row>
    <row r="133" spans="4:18" ht="15">
      <c r="D133" s="9"/>
      <c r="H133" s="77"/>
      <c r="I133" s="77"/>
      <c r="J133" s="77"/>
      <c r="L133" s="77"/>
      <c r="R133" s="1">
        <v>7.1600801162897545</v>
      </c>
    </row>
    <row r="134" spans="3:12" ht="13">
      <c r="C134" s="38" t="s">
        <v>54</v>
      </c>
      <c r="D134" s="9"/>
      <c r="H134" s="77"/>
      <c r="I134" s="77"/>
      <c r="J134" s="77"/>
      <c r="L134" s="77"/>
    </row>
    <row r="135" spans="3:12" ht="15">
      <c r="C135" s="1" t="s">
        <v>234</v>
      </c>
      <c r="D135" s="9"/>
      <c r="H135" s="77"/>
      <c r="I135" s="77"/>
      <c r="J135" s="77"/>
      <c r="L135" s="77"/>
    </row>
    <row r="136" spans="3:18" ht="15">
      <c r="C136" s="52"/>
      <c r="D136" s="9"/>
      <c r="H136" s="77"/>
      <c r="I136" s="77"/>
      <c r="J136" s="77"/>
      <c r="L136" s="77"/>
      <c r="R136" s="1">
        <v>10.32934131736527</v>
      </c>
    </row>
    <row r="137" spans="4:18" ht="12" customHeight="1">
      <c r="D137" s="2"/>
      <c r="H137" s="7"/>
      <c r="I137" s="7"/>
      <c r="J137" s="7"/>
      <c r="L137" s="7"/>
      <c r="R137" s="1">
        <v>18.007078440373768</v>
      </c>
    </row>
    <row r="138" spans="3:18" ht="12" customHeight="1">
      <c r="C138" s="2"/>
      <c r="D138" s="2"/>
      <c r="R138" s="1">
        <v>5.044345898004435</v>
      </c>
    </row>
    <row r="139" spans="4:18" ht="12" customHeight="1">
      <c r="D139" s="38"/>
      <c r="R139" s="1">
        <v>8.493952745660467</v>
      </c>
    </row>
    <row r="140" ht="12" customHeight="1">
      <c r="R140" s="1">
        <v>5.337349397590361</v>
      </c>
    </row>
    <row r="141" ht="12" customHeight="1">
      <c r="A141" s="38"/>
    </row>
    <row r="142" ht="12" customHeight="1">
      <c r="R142" s="1">
        <v>10.356503652106612</v>
      </c>
    </row>
    <row r="143" ht="12" customHeight="1">
      <c r="R143" s="1">
        <v>8.759511687742924</v>
      </c>
    </row>
    <row r="144" ht="12" customHeight="1"/>
    <row r="145" ht="12" customHeight="1">
      <c r="R145" s="1">
        <v>14.225352112676056</v>
      </c>
    </row>
    <row r="147" ht="15">
      <c r="R147" s="1">
        <v>8.83785664578984</v>
      </c>
    </row>
    <row r="148" spans="3:18" ht="15.75" customHeight="1">
      <c r="C148" s="10"/>
      <c r="D148" s="10"/>
      <c r="R148" s="1">
        <v>7.205785667324129</v>
      </c>
    </row>
    <row r="149" spans="3:18" ht="15">
      <c r="C149" s="9"/>
      <c r="D149" s="9"/>
      <c r="R149" s="1">
        <v>4.631507775524002</v>
      </c>
    </row>
    <row r="150" spans="3:18" ht="15">
      <c r="C150" s="9"/>
      <c r="D150" s="9"/>
      <c r="R150" s="1">
        <v>3.3406593406593412</v>
      </c>
    </row>
    <row r="151" spans="3:18" ht="15">
      <c r="C151" s="9"/>
      <c r="D151" s="9"/>
      <c r="R151" s="1">
        <v>5.89238866266437</v>
      </c>
    </row>
    <row r="152" spans="3:4" ht="15">
      <c r="C152" s="9"/>
      <c r="D152" s="9"/>
    </row>
    <row r="153" spans="3:18" ht="15">
      <c r="C153" s="9"/>
      <c r="D153" s="9"/>
      <c r="R153" s="1">
        <v>2.450600795259765</v>
      </c>
    </row>
    <row r="154" ht="15">
      <c r="R154" s="1">
        <v>3.574254011400288</v>
      </c>
    </row>
    <row r="155" ht="15">
      <c r="R155" s="1">
        <v>10.532126297195848</v>
      </c>
    </row>
    <row r="156" ht="15">
      <c r="R156" s="1">
        <v>4.811576821108446</v>
      </c>
    </row>
    <row r="157" ht="15">
      <c r="R157" s="1">
        <v>8.142080202198</v>
      </c>
    </row>
    <row r="158" ht="15">
      <c r="R158" s="1">
        <v>7.809032567624302</v>
      </c>
    </row>
    <row r="160" ht="15">
      <c r="R160" s="1">
        <v>6.399432662434148</v>
      </c>
    </row>
    <row r="161" ht="15">
      <c r="R161" s="1">
        <v>3.6878466478544323</v>
      </c>
    </row>
    <row r="162" ht="15">
      <c r="R162" s="1">
        <v>2.199126672067337</v>
      </c>
    </row>
    <row r="163" ht="15">
      <c r="R163" s="1">
        <v>8.309883925430883</v>
      </c>
    </row>
  </sheetData>
  <mergeCells count="1">
    <mergeCell ref="C125:Q125"/>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F55E-34EF-4629-928C-D3A6403E225B}">
  <dimension ref="A3:Y150"/>
  <sheetViews>
    <sheetView showGridLines="0" workbookViewId="0" topLeftCell="A1"/>
  </sheetViews>
  <sheetFormatPr defaultColWidth="9.28125" defaultRowHeight="15"/>
  <cols>
    <col min="1" max="1" width="8.7109375" style="1" customWidth="1"/>
    <col min="2" max="2" width="8.421875" style="1" bestFit="1" customWidth="1"/>
    <col min="3" max="3" width="26.421875" style="1" customWidth="1"/>
    <col min="4" max="4" width="15.57421875" style="1" customWidth="1"/>
    <col min="5" max="8" width="18.28125" style="1" customWidth="1"/>
    <col min="9" max="9" width="19.7109375" style="1" customWidth="1"/>
    <col min="10" max="10" width="16.7109375" style="1" customWidth="1"/>
    <col min="11" max="18" width="18.28125" style="1" customWidth="1"/>
    <col min="19" max="16384" width="9.28125" style="1" customWidth="1"/>
  </cols>
  <sheetData>
    <row r="1" ht="12.75"/>
    <row r="3" spans="3:4" ht="13">
      <c r="C3" s="19" t="str">
        <f>'Table 3'!$C$3</f>
        <v>Culture statistics — 2023</v>
      </c>
      <c r="D3" s="19"/>
    </row>
    <row r="4" spans="3:4" ht="13">
      <c r="C4" s="19" t="s">
        <v>49</v>
      </c>
      <c r="D4" s="19"/>
    </row>
    <row r="6" spans="3:4" ht="13">
      <c r="C6" s="67" t="s">
        <v>221</v>
      </c>
      <c r="D6" s="67"/>
    </row>
    <row r="7" ht="12" customHeight="1">
      <c r="C7" s="1" t="s">
        <v>53</v>
      </c>
    </row>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spans="3:4" ht="12" customHeight="1">
      <c r="C86" s="27"/>
      <c r="D86" s="27"/>
    </row>
    <row r="87" spans="3:25" s="3" customFormat="1" ht="84" customHeight="1">
      <c r="C87" s="136"/>
      <c r="D87" s="137" t="s">
        <v>143</v>
      </c>
      <c r="E87" s="138" t="s">
        <v>263</v>
      </c>
      <c r="F87" s="138" t="s">
        <v>8</v>
      </c>
      <c r="G87" s="138" t="s">
        <v>264</v>
      </c>
      <c r="H87" s="139" t="s">
        <v>55</v>
      </c>
      <c r="I87" s="139" t="s">
        <v>81</v>
      </c>
      <c r="J87" s="139" t="s">
        <v>9</v>
      </c>
      <c r="K87" s="138" t="s">
        <v>100</v>
      </c>
      <c r="L87" s="139" t="s">
        <v>43</v>
      </c>
      <c r="M87" s="138" t="s">
        <v>46</v>
      </c>
      <c r="N87" s="138" t="s">
        <v>97</v>
      </c>
      <c r="O87" s="145" t="s">
        <v>83</v>
      </c>
      <c r="P87" s="145" t="s">
        <v>112</v>
      </c>
      <c r="Q87" s="139" t="s">
        <v>185</v>
      </c>
      <c r="R87" s="143"/>
      <c r="S87" s="70"/>
      <c r="T87" s="69"/>
      <c r="U87" s="69"/>
      <c r="V87" s="69"/>
      <c r="W87" s="69"/>
      <c r="X87" s="69"/>
      <c r="Y87" s="69"/>
    </row>
    <row r="88" spans="2:25" s="3" customFormat="1" ht="12" customHeight="1">
      <c r="B88" s="71"/>
      <c r="C88" s="131" t="s">
        <v>123</v>
      </c>
      <c r="D88" s="144" t="s">
        <v>0</v>
      </c>
      <c r="E88" s="132">
        <v>16.04837036066147</v>
      </c>
      <c r="F88" s="132">
        <v>15.947844987657556</v>
      </c>
      <c r="G88" s="132">
        <v>15.184115385455579</v>
      </c>
      <c r="H88" s="132">
        <v>10.225413417218252</v>
      </c>
      <c r="I88" s="132">
        <v>9.146580160342529</v>
      </c>
      <c r="J88" s="132">
        <v>6.558457303886231</v>
      </c>
      <c r="K88" s="132">
        <v>3.267814623063984</v>
      </c>
      <c r="L88" s="132">
        <v>2.1279736548921946</v>
      </c>
      <c r="M88" s="132">
        <v>1.9340553116193722</v>
      </c>
      <c r="N88" s="132">
        <v>0.01911440242916749</v>
      </c>
      <c r="O88" s="183" t="s">
        <v>0</v>
      </c>
      <c r="P88" s="183" t="s">
        <v>0</v>
      </c>
      <c r="Q88" s="182">
        <v>21.47431570439304</v>
      </c>
      <c r="R88" s="143"/>
      <c r="S88" s="74"/>
      <c r="T88" s="69"/>
      <c r="U88" s="69"/>
      <c r="V88" s="69"/>
      <c r="W88" s="69"/>
      <c r="X88" s="69"/>
      <c r="Y88" s="69"/>
    </row>
    <row r="89" spans="2:25" s="3" customFormat="1" ht="12" customHeight="1">
      <c r="B89" s="71"/>
      <c r="C89" s="131"/>
      <c r="D89" s="144"/>
      <c r="E89" s="132"/>
      <c r="F89" s="132"/>
      <c r="G89" s="132"/>
      <c r="H89" s="132"/>
      <c r="I89" s="132"/>
      <c r="J89" s="132"/>
      <c r="K89" s="132"/>
      <c r="L89" s="132"/>
      <c r="M89" s="132"/>
      <c r="N89" s="132"/>
      <c r="O89" s="184"/>
      <c r="P89" s="184"/>
      <c r="Q89" s="182"/>
      <c r="R89" s="143"/>
      <c r="S89" s="74"/>
      <c r="T89" s="69"/>
      <c r="U89" s="69"/>
      <c r="V89" s="69"/>
      <c r="W89" s="69"/>
      <c r="X89" s="69"/>
      <c r="Y89" s="69"/>
    </row>
    <row r="90" spans="2:25" s="3" customFormat="1" ht="12" customHeight="1">
      <c r="B90" s="47"/>
      <c r="C90" s="131" t="s">
        <v>230</v>
      </c>
      <c r="D90" s="144">
        <v>5371.43</v>
      </c>
      <c r="E90" s="132">
        <v>7.714891565188414</v>
      </c>
      <c r="F90" s="132">
        <v>20.74214873879023</v>
      </c>
      <c r="G90" s="132">
        <v>14.653081209286912</v>
      </c>
      <c r="H90" s="132">
        <v>6.690583326972519</v>
      </c>
      <c r="I90" s="132">
        <v>11.409252284773329</v>
      </c>
      <c r="J90" s="132">
        <v>3.965424477280724</v>
      </c>
      <c r="K90" s="132">
        <v>5.085238009245209</v>
      </c>
      <c r="L90" s="132">
        <v>1.200425212652869</v>
      </c>
      <c r="M90" s="132">
        <v>3.1522332041932963</v>
      </c>
      <c r="N90" s="132">
        <v>14.041326052838816</v>
      </c>
      <c r="O90" s="184">
        <v>2.3213557655968704</v>
      </c>
      <c r="P90" s="184">
        <v>0.11952124480817956</v>
      </c>
      <c r="Q90" s="182">
        <v>8.904518908372623</v>
      </c>
      <c r="R90" s="143"/>
      <c r="S90" s="72"/>
      <c r="T90" s="69"/>
      <c r="U90" s="69"/>
      <c r="V90" s="69"/>
      <c r="W90" s="69"/>
      <c r="X90" s="69"/>
      <c r="Y90" s="69"/>
    </row>
    <row r="91" spans="2:25" s="3" customFormat="1" ht="12" customHeight="1">
      <c r="B91" s="47"/>
      <c r="C91" s="133" t="s">
        <v>227</v>
      </c>
      <c r="D91" s="144">
        <v>632.37</v>
      </c>
      <c r="E91" s="132">
        <v>10.234514603792084</v>
      </c>
      <c r="F91" s="132">
        <v>9.978335468159463</v>
      </c>
      <c r="G91" s="132">
        <v>25.070765532836788</v>
      </c>
      <c r="H91" s="132">
        <v>23.774056327782787</v>
      </c>
      <c r="I91" s="132">
        <v>2.2945427518699493</v>
      </c>
      <c r="J91" s="132">
        <v>4.389835064914529</v>
      </c>
      <c r="K91" s="132">
        <v>5.694451033413982</v>
      </c>
      <c r="L91" s="132">
        <v>1.3125227319449058</v>
      </c>
      <c r="M91" s="132">
        <v>3.51218432246944</v>
      </c>
      <c r="N91" s="132">
        <v>13.612283947688852</v>
      </c>
      <c r="O91" s="184">
        <v>0.0395338172272562</v>
      </c>
      <c r="P91" s="184"/>
      <c r="Q91" s="182">
        <v>0.08697439789995087</v>
      </c>
      <c r="R91" s="143"/>
      <c r="S91" s="72"/>
      <c r="T91" s="69"/>
      <c r="U91" s="69"/>
      <c r="V91" s="69"/>
      <c r="W91" s="69"/>
      <c r="X91" s="69"/>
      <c r="Y91" s="69"/>
    </row>
    <row r="92" spans="2:25" s="3" customFormat="1" ht="12" customHeight="1">
      <c r="B92" s="47"/>
      <c r="C92" s="133" t="s">
        <v>229</v>
      </c>
      <c r="D92" s="144">
        <v>2225.21</v>
      </c>
      <c r="E92" s="132">
        <v>18.237379842801353</v>
      </c>
      <c r="F92" s="132">
        <v>17.82438511421394</v>
      </c>
      <c r="G92" s="132">
        <v>26.248309148350042</v>
      </c>
      <c r="H92" s="132">
        <v>13.940706719815207</v>
      </c>
      <c r="I92" s="132">
        <v>3.4801209773459583</v>
      </c>
      <c r="J92" s="132">
        <v>2.548074114353252</v>
      </c>
      <c r="K92" s="132">
        <v>2.5880703394286377</v>
      </c>
      <c r="L92" s="132">
        <v>2.4195469191671797</v>
      </c>
      <c r="M92" s="132">
        <v>5.2889390214856125</v>
      </c>
      <c r="N92" s="132">
        <v>5.467798544856441</v>
      </c>
      <c r="O92" s="184">
        <v>0.5873602940846032</v>
      </c>
      <c r="P92" s="184">
        <v>0.5019750944854643</v>
      </c>
      <c r="Q92" s="182">
        <v>0.8673338696123096</v>
      </c>
      <c r="R92" s="143"/>
      <c r="S92" s="74"/>
      <c r="T92" s="69"/>
      <c r="U92" s="69"/>
      <c r="V92" s="69"/>
      <c r="W92" s="69"/>
      <c r="X92" s="69"/>
      <c r="Y92" s="69"/>
    </row>
    <row r="93" spans="2:25" s="3" customFormat="1" ht="12" customHeight="1">
      <c r="B93" s="47"/>
      <c r="C93" s="133" t="s">
        <v>12</v>
      </c>
      <c r="D93" s="144">
        <v>4222.55</v>
      </c>
      <c r="E93" s="132">
        <v>18.23092680962925</v>
      </c>
      <c r="F93" s="132">
        <v>16.83058815170927</v>
      </c>
      <c r="G93" s="132">
        <v>7.031533078353126</v>
      </c>
      <c r="H93" s="132">
        <v>9.497341653740039</v>
      </c>
      <c r="I93" s="132">
        <v>13.491847343429919</v>
      </c>
      <c r="J93" s="132">
        <v>12.100507986879965</v>
      </c>
      <c r="K93" s="132">
        <v>1.237640762098732</v>
      </c>
      <c r="L93" s="132">
        <v>2.515541556642313</v>
      </c>
      <c r="M93" s="132">
        <v>2.0956531006145576</v>
      </c>
      <c r="N93" s="132">
        <v>13.328912623888407</v>
      </c>
      <c r="O93" s="184">
        <v>2.250062166226569</v>
      </c>
      <c r="P93" s="184">
        <v>1.3894447667878416</v>
      </c>
      <c r="Q93" s="182"/>
      <c r="R93" s="143"/>
      <c r="S93" s="72"/>
      <c r="T93" s="69"/>
      <c r="U93" s="69"/>
      <c r="V93" s="69"/>
      <c r="W93" s="69"/>
      <c r="X93" s="69"/>
      <c r="Y93" s="69"/>
    </row>
    <row r="94" spans="2:25" s="3" customFormat="1" ht="12" customHeight="1">
      <c r="B94" s="47"/>
      <c r="C94" s="133" t="s">
        <v>47</v>
      </c>
      <c r="D94" s="144">
        <v>51638.59</v>
      </c>
      <c r="E94" s="132">
        <v>22.351210596571285</v>
      </c>
      <c r="F94" s="132">
        <v>23.8385091459701</v>
      </c>
      <c r="G94" s="132">
        <v>14.740274666678546</v>
      </c>
      <c r="H94" s="132">
        <v>5.40597642189688</v>
      </c>
      <c r="I94" s="132">
        <v>8.15264320733777</v>
      </c>
      <c r="J94" s="132">
        <v>4.897190260229801</v>
      </c>
      <c r="K94" s="132">
        <v>3.4072386562065313</v>
      </c>
      <c r="L94" s="132">
        <v>2.6737174659494</v>
      </c>
      <c r="M94" s="132">
        <v>1.3632634043648366</v>
      </c>
      <c r="N94" s="132">
        <v>11.70488969586505</v>
      </c>
      <c r="O94" s="184">
        <v>0.8587763531111132</v>
      </c>
      <c r="P94" s="184">
        <v>0.6062907604564726</v>
      </c>
      <c r="Q94" s="182">
        <v>1.9365362206258396E-05</v>
      </c>
      <c r="R94" s="143"/>
      <c r="S94" s="72"/>
      <c r="T94" s="69"/>
      <c r="U94" s="69"/>
      <c r="V94" s="69"/>
      <c r="W94" s="69"/>
      <c r="X94" s="69"/>
      <c r="Y94" s="69"/>
    </row>
    <row r="95" spans="2:25" s="3" customFormat="1" ht="12" customHeight="1">
      <c r="B95" s="47"/>
      <c r="C95" s="133" t="s">
        <v>15</v>
      </c>
      <c r="D95" s="144">
        <v>1238.07</v>
      </c>
      <c r="E95" s="132">
        <v>19.02638784559839</v>
      </c>
      <c r="F95" s="132">
        <v>13.60746969072831</v>
      </c>
      <c r="G95" s="132">
        <v>19.95848376909222</v>
      </c>
      <c r="H95" s="132">
        <v>15.058922354955698</v>
      </c>
      <c r="I95" s="132">
        <v>6.985065464796014</v>
      </c>
      <c r="J95" s="132">
        <v>1.6331871380455065</v>
      </c>
      <c r="K95" s="132">
        <v>2.476435096561584</v>
      </c>
      <c r="L95" s="132">
        <v>1.88034602243815</v>
      </c>
      <c r="M95" s="132">
        <v>2.5555905562690318</v>
      </c>
      <c r="N95" s="132">
        <v>14.190635424491346</v>
      </c>
      <c r="O95" s="184">
        <v>1.380374292245188</v>
      </c>
      <c r="P95" s="184">
        <v>1.2471023447785667</v>
      </c>
      <c r="Q95" s="182"/>
      <c r="R95" s="143"/>
      <c r="S95" s="72"/>
      <c r="T95" s="69"/>
      <c r="U95" s="69"/>
      <c r="V95" s="69"/>
      <c r="W95" s="69"/>
      <c r="X95" s="69"/>
      <c r="Y95" s="69"/>
    </row>
    <row r="96" spans="2:25" s="3" customFormat="1" ht="12" customHeight="1">
      <c r="B96" s="47"/>
      <c r="C96" s="133" t="s">
        <v>16</v>
      </c>
      <c r="D96" s="144">
        <v>13864.28</v>
      </c>
      <c r="E96" s="132">
        <v>15.216801737991439</v>
      </c>
      <c r="F96" s="132">
        <v>12.577501319938719</v>
      </c>
      <c r="G96" s="132">
        <v>17.32877581814562</v>
      </c>
      <c r="H96" s="132">
        <v>10.091328218991537</v>
      </c>
      <c r="I96" s="132">
        <v>9.785073584780458</v>
      </c>
      <c r="J96" s="132">
        <v>6.360157180899405</v>
      </c>
      <c r="K96" s="132">
        <v>3.894829013839881</v>
      </c>
      <c r="L96" s="132">
        <v>2.010706650471571</v>
      </c>
      <c r="M96" s="132">
        <v>2.882875995002986</v>
      </c>
      <c r="N96" s="132">
        <v>15.918244582481025</v>
      </c>
      <c r="O96" s="184">
        <v>2.708903744009786</v>
      </c>
      <c r="P96" s="184">
        <v>1.2248021534475646</v>
      </c>
      <c r="Q96" s="182"/>
      <c r="R96" s="143"/>
      <c r="S96" s="72"/>
      <c r="T96" s="69"/>
      <c r="U96" s="69"/>
      <c r="V96" s="69"/>
      <c r="W96" s="69"/>
      <c r="X96" s="69"/>
      <c r="Y96" s="69"/>
    </row>
    <row r="97" spans="2:25" s="3" customFormat="1" ht="12" customHeight="1">
      <c r="B97" s="47"/>
      <c r="C97" s="133" t="s">
        <v>17</v>
      </c>
      <c r="D97" s="144">
        <v>34185.07</v>
      </c>
      <c r="E97" s="132">
        <v>18.715070643412464</v>
      </c>
      <c r="F97" s="132">
        <v>11.502565301168024</v>
      </c>
      <c r="G97" s="132">
        <v>10.619518988845131</v>
      </c>
      <c r="H97" s="132">
        <v>20.714071961824274</v>
      </c>
      <c r="I97" s="132">
        <v>8.115326369084515</v>
      </c>
      <c r="J97" s="132">
        <v>3.524667347470695</v>
      </c>
      <c r="K97" s="132">
        <v>3.8424669014865263</v>
      </c>
      <c r="L97" s="132">
        <v>1.3768291245271693</v>
      </c>
      <c r="M97" s="132">
        <v>1.023458486409418</v>
      </c>
      <c r="N97" s="132">
        <v>18.785715518499742</v>
      </c>
      <c r="O97" s="184">
        <v>1.000729265729162</v>
      </c>
      <c r="P97" s="184">
        <v>0.779638596615423</v>
      </c>
      <c r="Q97" s="182">
        <v>-5.850507255900084E-05</v>
      </c>
      <c r="R97" s="143"/>
      <c r="S97" s="72"/>
      <c r="T97" s="69"/>
      <c r="U97" s="69"/>
      <c r="V97" s="69"/>
      <c r="W97" s="69"/>
      <c r="X97" s="69"/>
      <c r="Y97" s="69"/>
    </row>
    <row r="98" spans="2:25" s="3" customFormat="1" ht="12" customHeight="1">
      <c r="B98" s="47"/>
      <c r="C98" s="133" t="s">
        <v>246</v>
      </c>
      <c r="D98" s="144">
        <v>646.78</v>
      </c>
      <c r="E98" s="132">
        <v>15.442654380160178</v>
      </c>
      <c r="F98" s="132">
        <v>11.78917097003618</v>
      </c>
      <c r="G98" s="132">
        <v>33.28179597390148</v>
      </c>
      <c r="H98" s="132">
        <v>11.8927610624942</v>
      </c>
      <c r="I98" s="132">
        <v>2.949998453879217</v>
      </c>
      <c r="J98" s="132">
        <v>6.254058567055259</v>
      </c>
      <c r="K98" s="132">
        <v>0.6880237484152263</v>
      </c>
      <c r="L98" s="132">
        <v>1.2693651628065188</v>
      </c>
      <c r="M98" s="132">
        <v>2.4382324747209254</v>
      </c>
      <c r="N98" s="132">
        <v>12.297844707628562</v>
      </c>
      <c r="O98" s="184">
        <v>1.2137048146201181</v>
      </c>
      <c r="P98" s="184">
        <v>0.0788521599307338</v>
      </c>
      <c r="Q98" s="182">
        <v>0.4035375243514068</v>
      </c>
      <c r="R98" s="143"/>
      <c r="S98" s="72"/>
      <c r="T98" s="69"/>
      <c r="U98" s="69"/>
      <c r="V98" s="69"/>
      <c r="W98" s="69"/>
      <c r="X98" s="69"/>
      <c r="Y98" s="69"/>
    </row>
    <row r="99" spans="2:25" s="3" customFormat="1" ht="12" customHeight="1">
      <c r="B99" s="47"/>
      <c r="C99" s="133" t="s">
        <v>153</v>
      </c>
      <c r="D99" s="144">
        <v>19552.84</v>
      </c>
      <c r="E99" s="132">
        <v>8.549806575413085</v>
      </c>
      <c r="F99" s="132">
        <v>13.813543198839657</v>
      </c>
      <c r="G99" s="132">
        <v>24.89254757876605</v>
      </c>
      <c r="H99" s="132">
        <v>8.629794955617701</v>
      </c>
      <c r="I99" s="132">
        <v>8.232205654012411</v>
      </c>
      <c r="J99" s="132">
        <v>12.216230481096352</v>
      </c>
      <c r="K99" s="132">
        <v>3.5582554759308627</v>
      </c>
      <c r="L99" s="132">
        <v>2.1009735670112373</v>
      </c>
      <c r="M99" s="132">
        <v>1.872311132295871</v>
      </c>
      <c r="N99" s="132">
        <v>13.902532828990571</v>
      </c>
      <c r="O99" s="184">
        <v>1.726501111858942</v>
      </c>
      <c r="P99" s="184">
        <v>0.5052974401672595</v>
      </c>
      <c r="Q99" s="182">
        <v>0</v>
      </c>
      <c r="R99" s="143"/>
      <c r="S99" s="72"/>
      <c r="T99" s="69"/>
      <c r="U99" s="69"/>
      <c r="V99" s="69"/>
      <c r="W99" s="69"/>
      <c r="X99" s="69"/>
      <c r="Y99" s="69"/>
    </row>
    <row r="100" spans="2:25" s="3" customFormat="1" ht="12" customHeight="1">
      <c r="B100" s="47"/>
      <c r="C100" s="133" t="s">
        <v>20</v>
      </c>
      <c r="D100" s="144">
        <v>796.77</v>
      </c>
      <c r="E100" s="132">
        <v>74.85347088871318</v>
      </c>
      <c r="F100" s="132">
        <v>5.039095347465391</v>
      </c>
      <c r="G100" s="132">
        <v>3.8831783325175397</v>
      </c>
      <c r="H100" s="132">
        <v>4.164313415414737</v>
      </c>
      <c r="I100" s="132">
        <v>1.3479423171053126</v>
      </c>
      <c r="J100" s="132">
        <v>1.2964845563964509</v>
      </c>
      <c r="K100" s="132">
        <v>1.1383460722667773</v>
      </c>
      <c r="L100" s="132">
        <v>0.5346586844384201</v>
      </c>
      <c r="M100" s="132">
        <v>0.8634863260413921</v>
      </c>
      <c r="N100" s="132">
        <v>5.500960126510788</v>
      </c>
      <c r="O100" s="184">
        <v>0.2321874568570604</v>
      </c>
      <c r="P100" s="184">
        <v>1.1471315436073146</v>
      </c>
      <c r="Q100" s="182">
        <v>-0.0012550673343696417</v>
      </c>
      <c r="R100" s="143"/>
      <c r="S100" s="72"/>
      <c r="T100" s="69"/>
      <c r="U100" s="69"/>
      <c r="V100" s="69"/>
      <c r="W100" s="69"/>
      <c r="X100" s="69"/>
      <c r="Y100" s="69"/>
    </row>
    <row r="101" spans="2:25" s="3" customFormat="1" ht="12" customHeight="1">
      <c r="B101" s="47"/>
      <c r="C101" s="133" t="s">
        <v>247</v>
      </c>
      <c r="D101" s="144">
        <v>335.36</v>
      </c>
      <c r="E101" s="132">
        <v>10.045920801526718</v>
      </c>
      <c r="F101" s="132">
        <v>12.920443702290074</v>
      </c>
      <c r="G101" s="132">
        <v>34.300453244274806</v>
      </c>
      <c r="H101" s="132">
        <v>6.780772900763359</v>
      </c>
      <c r="I101" s="132">
        <v>10.812261450381678</v>
      </c>
      <c r="J101" s="132">
        <v>4.985687022900763</v>
      </c>
      <c r="K101" s="132">
        <v>3.596135496183205</v>
      </c>
      <c r="L101" s="132">
        <v>1.416388358778626</v>
      </c>
      <c r="M101" s="132">
        <v>5.438931297709923</v>
      </c>
      <c r="N101" s="132">
        <v>6.852337786259542</v>
      </c>
      <c r="O101" s="184">
        <v>0.23556774809160305</v>
      </c>
      <c r="P101" s="184">
        <v>0.43237118320610685</v>
      </c>
      <c r="Q101" s="182">
        <v>2.182729007633611</v>
      </c>
      <c r="R101" s="143"/>
      <c r="S101" s="72"/>
      <c r="T101" s="69"/>
      <c r="U101" s="69"/>
      <c r="V101" s="69"/>
      <c r="W101" s="69"/>
      <c r="X101" s="69"/>
      <c r="Y101" s="69"/>
    </row>
    <row r="102" spans="2:25" s="3" customFormat="1" ht="12" customHeight="1">
      <c r="B102" s="47"/>
      <c r="C102" s="133" t="s">
        <v>248</v>
      </c>
      <c r="D102" s="144">
        <v>486.74</v>
      </c>
      <c r="E102" s="132">
        <v>12.45634219501171</v>
      </c>
      <c r="F102" s="132">
        <v>12.423470435961704</v>
      </c>
      <c r="G102" s="132">
        <v>25.331799317910995</v>
      </c>
      <c r="H102" s="132">
        <v>9.608826067304925</v>
      </c>
      <c r="I102" s="132">
        <v>8.56103874758598</v>
      </c>
      <c r="J102" s="132">
        <v>5.056087438879072</v>
      </c>
      <c r="K102" s="132">
        <v>5.466984427004149</v>
      </c>
      <c r="L102" s="132">
        <v>3.2769034802974892</v>
      </c>
      <c r="M102" s="132">
        <v>4.18498582405391</v>
      </c>
      <c r="N102" s="132">
        <v>7.478325183876401</v>
      </c>
      <c r="O102" s="184">
        <v>1.2306364794346059</v>
      </c>
      <c r="P102" s="184">
        <v>2.177754037062908</v>
      </c>
      <c r="Q102" s="182">
        <v>2.746846365616136</v>
      </c>
      <c r="R102" s="143"/>
      <c r="S102" s="72"/>
      <c r="T102" s="69"/>
      <c r="U102" s="69"/>
      <c r="V102" s="69"/>
      <c r="W102" s="69"/>
      <c r="X102" s="69"/>
      <c r="Y102" s="69"/>
    </row>
    <row r="103" spans="2:25" s="3" customFormat="1" ht="12" customHeight="1">
      <c r="B103" s="47"/>
      <c r="C103" s="133" t="s">
        <v>249</v>
      </c>
      <c r="D103" s="144">
        <v>542.83</v>
      </c>
      <c r="E103" s="132">
        <v>2.737505296317447</v>
      </c>
      <c r="F103" s="132">
        <v>38.614299136009436</v>
      </c>
      <c r="G103" s="132">
        <v>0.07000350017500875</v>
      </c>
      <c r="H103" s="132"/>
      <c r="I103" s="132">
        <v>3.2533205607648803</v>
      </c>
      <c r="J103" s="132">
        <v>6.268997660409335</v>
      </c>
      <c r="K103" s="132">
        <v>0.10132085551646003</v>
      </c>
      <c r="L103" s="132">
        <v>0.6005563436066539</v>
      </c>
      <c r="M103" s="132">
        <v>2.6067092828325626</v>
      </c>
      <c r="N103" s="132"/>
      <c r="O103" s="184"/>
      <c r="P103" s="184">
        <v>0.2965937770572739</v>
      </c>
      <c r="Q103" s="182">
        <v>45.450693587310944</v>
      </c>
      <c r="R103" s="143"/>
      <c r="S103" s="72"/>
      <c r="T103" s="69"/>
      <c r="U103" s="69"/>
      <c r="V103" s="69"/>
      <c r="W103" s="69"/>
      <c r="X103" s="69"/>
      <c r="Y103" s="69"/>
    </row>
    <row r="104" spans="2:25" s="3" customFormat="1" ht="12" customHeight="1">
      <c r="B104" s="47"/>
      <c r="C104" s="133" t="s">
        <v>24</v>
      </c>
      <c r="D104" s="144">
        <v>1442.84</v>
      </c>
      <c r="E104" s="132">
        <v>14.680768484378035</v>
      </c>
      <c r="F104" s="132">
        <v>14.971861051814479</v>
      </c>
      <c r="G104" s="132">
        <v>22.356602256660477</v>
      </c>
      <c r="H104" s="132">
        <v>11.02755676305065</v>
      </c>
      <c r="I104" s="132">
        <v>11.167558426436749</v>
      </c>
      <c r="J104" s="132">
        <v>4.014305120456877</v>
      </c>
      <c r="K104" s="132">
        <v>5.141942280502343</v>
      </c>
      <c r="L104" s="132">
        <v>2.258046630256993</v>
      </c>
      <c r="M104" s="132">
        <v>2.830528679548668</v>
      </c>
      <c r="N104" s="132">
        <v>10.022594327853401</v>
      </c>
      <c r="O104" s="184">
        <v>1.1789248981176015</v>
      </c>
      <c r="P104" s="184">
        <v>0.34931108092373375</v>
      </c>
      <c r="Q104" s="182"/>
      <c r="R104" s="143"/>
      <c r="S104" s="72"/>
      <c r="T104" s="69"/>
      <c r="U104" s="69"/>
      <c r="V104" s="69"/>
      <c r="W104" s="69"/>
      <c r="X104" s="69"/>
      <c r="Y104" s="69"/>
    </row>
    <row r="105" spans="2:25" s="3" customFormat="1" ht="12" customHeight="1">
      <c r="B105" s="47"/>
      <c r="C105" s="133" t="s">
        <v>226</v>
      </c>
      <c r="D105" s="144">
        <v>278.92</v>
      </c>
      <c r="E105" s="132">
        <v>5.990965151297863</v>
      </c>
      <c r="F105" s="132">
        <v>20.848271905922843</v>
      </c>
      <c r="G105" s="132">
        <v>37.22214254983508</v>
      </c>
      <c r="H105" s="132">
        <v>2.387781442707586</v>
      </c>
      <c r="I105" s="132">
        <v>7.3784597734117305</v>
      </c>
      <c r="J105" s="132">
        <v>5.653950953678474</v>
      </c>
      <c r="K105" s="132">
        <v>2.9542521153018786</v>
      </c>
      <c r="L105" s="132">
        <v>2.3340025813853433</v>
      </c>
      <c r="M105" s="132">
        <v>3.8111286390362826</v>
      </c>
      <c r="N105" s="132">
        <v>9.156747454467231</v>
      </c>
      <c r="O105" s="184">
        <v>0.36569625699125197</v>
      </c>
      <c r="P105" s="184">
        <v>0.6668578803958125</v>
      </c>
      <c r="Q105" s="182">
        <v>1.2297432955685963</v>
      </c>
      <c r="R105" s="143"/>
      <c r="S105" s="72"/>
      <c r="T105" s="69"/>
      <c r="U105" s="69"/>
      <c r="V105" s="69"/>
      <c r="W105" s="69"/>
      <c r="X105" s="69"/>
      <c r="Y105" s="69"/>
    </row>
    <row r="106" spans="2:25" s="3" customFormat="1" ht="12" customHeight="1">
      <c r="B106" s="47"/>
      <c r="C106" s="133" t="s">
        <v>26</v>
      </c>
      <c r="D106" s="144">
        <v>12529.03</v>
      </c>
      <c r="E106" s="132">
        <v>15.784302535790879</v>
      </c>
      <c r="F106" s="132">
        <v>7.459316483398955</v>
      </c>
      <c r="G106" s="132">
        <v>10.29305540812018</v>
      </c>
      <c r="H106" s="132">
        <v>7.69764299391094</v>
      </c>
      <c r="I106" s="132">
        <v>18.38179013060069</v>
      </c>
      <c r="J106" s="132">
        <v>12.978019846708005</v>
      </c>
      <c r="K106" s="132">
        <v>1.294832880119211</v>
      </c>
      <c r="L106" s="132">
        <v>2.6105771955211217</v>
      </c>
      <c r="M106" s="132">
        <v>2.7953480836106226</v>
      </c>
      <c r="N106" s="132">
        <v>16.520752205078924</v>
      </c>
      <c r="O106" s="184">
        <v>1.8640708817841447</v>
      </c>
      <c r="P106" s="184">
        <v>2.32029135535632</v>
      </c>
      <c r="Q106" s="182"/>
      <c r="R106" s="143"/>
      <c r="S106" s="72"/>
      <c r="T106" s="69"/>
      <c r="U106" s="69"/>
      <c r="V106" s="69"/>
      <c r="W106" s="69"/>
      <c r="X106" s="69"/>
      <c r="Y106" s="69"/>
    </row>
    <row r="107" spans="2:25" s="3" customFormat="1" ht="12" customHeight="1">
      <c r="B107" s="47"/>
      <c r="C107" s="133" t="s">
        <v>27</v>
      </c>
      <c r="D107" s="144">
        <v>4777.29</v>
      </c>
      <c r="E107" s="132">
        <v>16.510615851246207</v>
      </c>
      <c r="F107" s="132">
        <v>25.19420005902928</v>
      </c>
      <c r="G107" s="132">
        <v>15.599220478555834</v>
      </c>
      <c r="H107" s="132">
        <v>4.496900962679677</v>
      </c>
      <c r="I107" s="132">
        <v>14.010872272773895</v>
      </c>
      <c r="J107" s="132">
        <v>2.249601761668226</v>
      </c>
      <c r="K107" s="132">
        <v>5.3080302849523475</v>
      </c>
      <c r="L107" s="132">
        <v>2.5340726646278537</v>
      </c>
      <c r="M107" s="132">
        <v>1.19440100977751</v>
      </c>
      <c r="N107" s="132">
        <v>10.432483688450983</v>
      </c>
      <c r="O107" s="184">
        <v>1.735084116727266</v>
      </c>
      <c r="P107" s="184">
        <v>0.7345168495109152</v>
      </c>
      <c r="Q107" s="182"/>
      <c r="R107" s="143"/>
      <c r="S107" s="74"/>
      <c r="T107" s="69"/>
      <c r="U107" s="69"/>
      <c r="V107" s="69"/>
      <c r="W107" s="69"/>
      <c r="X107" s="69"/>
      <c r="Y107" s="69"/>
    </row>
    <row r="108" spans="2:25" s="3" customFormat="1" ht="12" customHeight="1">
      <c r="B108" s="47"/>
      <c r="C108" s="133" t="s">
        <v>144</v>
      </c>
      <c r="D108" s="144">
        <v>5558.22</v>
      </c>
      <c r="E108" s="132">
        <v>12.525952553155506</v>
      </c>
      <c r="F108" s="132">
        <v>13.217181039973228</v>
      </c>
      <c r="G108" s="132">
        <v>25.84946259773812</v>
      </c>
      <c r="H108" s="132">
        <v>20.180741316464623</v>
      </c>
      <c r="I108" s="132">
        <v>3.290261990349428</v>
      </c>
      <c r="J108" s="132">
        <v>3.354131358600415</v>
      </c>
      <c r="K108" s="132">
        <v>2.7967586745396904</v>
      </c>
      <c r="L108" s="132">
        <v>0.8693430630669531</v>
      </c>
      <c r="M108" s="132">
        <v>1.9126626869753267</v>
      </c>
      <c r="N108" s="132">
        <v>7.772632245575021</v>
      </c>
      <c r="O108" s="184">
        <v>1.2619147856687931</v>
      </c>
      <c r="P108" s="184">
        <v>0.670358496065287</v>
      </c>
      <c r="Q108" s="182">
        <v>6.29859919182762</v>
      </c>
      <c r="R108" s="143"/>
      <c r="S108" s="72"/>
      <c r="T108" s="69"/>
      <c r="U108" s="69"/>
      <c r="V108" s="69"/>
      <c r="W108" s="69"/>
      <c r="X108" s="69"/>
      <c r="Y108" s="69"/>
    </row>
    <row r="109" spans="2:25" s="3" customFormat="1" ht="12" customHeight="1">
      <c r="B109" s="47"/>
      <c r="C109" s="133" t="s">
        <v>29</v>
      </c>
      <c r="D109" s="144">
        <v>2334.02</v>
      </c>
      <c r="E109" s="132">
        <v>10.687569086811594</v>
      </c>
      <c r="F109" s="132">
        <v>11.75996778091019</v>
      </c>
      <c r="G109" s="132">
        <v>17.939434966281354</v>
      </c>
      <c r="H109" s="132">
        <v>16.088979528881502</v>
      </c>
      <c r="I109" s="132">
        <v>12.450621674193025</v>
      </c>
      <c r="J109" s="132">
        <v>7.337126502772041</v>
      </c>
      <c r="K109" s="132">
        <v>5.589069502403578</v>
      </c>
      <c r="L109" s="132">
        <v>1.6597972596635848</v>
      </c>
      <c r="M109" s="132">
        <v>2.304179055877842</v>
      </c>
      <c r="N109" s="132">
        <v>10.76940214736806</v>
      </c>
      <c r="O109" s="184">
        <v>2.9798373621477108</v>
      </c>
      <c r="P109" s="184">
        <v>0.4348720233759779</v>
      </c>
      <c r="Q109" s="182">
        <v>-0.0008568906864496739</v>
      </c>
      <c r="R109" s="143"/>
      <c r="S109" s="72"/>
      <c r="T109" s="69"/>
      <c r="U109" s="69"/>
      <c r="V109" s="69"/>
      <c r="W109" s="69"/>
      <c r="X109" s="69"/>
      <c r="Y109" s="69"/>
    </row>
    <row r="110" spans="2:25" s="3" customFormat="1" ht="12" customHeight="1">
      <c r="B110" s="47"/>
      <c r="C110" s="133" t="s">
        <v>250</v>
      </c>
      <c r="D110" s="144">
        <v>1706.63</v>
      </c>
      <c r="E110" s="132">
        <v>9.75196732742305</v>
      </c>
      <c r="F110" s="132">
        <v>13.915142708144119</v>
      </c>
      <c r="G110" s="132">
        <v>23.363587889583563</v>
      </c>
      <c r="H110" s="132">
        <v>23.0079161856993</v>
      </c>
      <c r="I110" s="132">
        <v>3.4635509747279727</v>
      </c>
      <c r="J110" s="132">
        <v>3.465894775083058</v>
      </c>
      <c r="K110" s="132">
        <v>4.351265359216702</v>
      </c>
      <c r="L110" s="132">
        <v>2.9338520944785924</v>
      </c>
      <c r="M110" s="132">
        <v>2.1217252714413783</v>
      </c>
      <c r="N110" s="132">
        <v>9.93536970520851</v>
      </c>
      <c r="O110" s="184">
        <v>2.4504432712421553</v>
      </c>
      <c r="P110" s="184">
        <v>0.903535036885558</v>
      </c>
      <c r="Q110" s="182">
        <v>0.33574940086604954</v>
      </c>
      <c r="R110" s="143"/>
      <c r="S110" s="74"/>
      <c r="T110" s="69"/>
      <c r="U110" s="69"/>
      <c r="V110" s="69"/>
      <c r="W110" s="69"/>
      <c r="X110" s="69"/>
      <c r="Y110" s="69"/>
    </row>
    <row r="111" spans="2:25" s="3" customFormat="1" ht="12" customHeight="1">
      <c r="B111" s="47"/>
      <c r="C111" s="133" t="s">
        <v>251</v>
      </c>
      <c r="D111" s="144">
        <v>717.04</v>
      </c>
      <c r="E111" s="132">
        <v>10.214213990851277</v>
      </c>
      <c r="F111" s="132">
        <v>10.791587638067611</v>
      </c>
      <c r="G111" s="132">
        <v>23.920562311725988</v>
      </c>
      <c r="H111" s="132">
        <v>2.895235970099297</v>
      </c>
      <c r="I111" s="132">
        <v>13.748186990962848</v>
      </c>
      <c r="J111" s="132">
        <v>7.321767265424524</v>
      </c>
      <c r="K111" s="132">
        <v>3.7515340845698986</v>
      </c>
      <c r="L111" s="132">
        <v>2.655360928260627</v>
      </c>
      <c r="M111" s="132">
        <v>5.423686265759232</v>
      </c>
      <c r="N111" s="132">
        <v>12.417717282159993</v>
      </c>
      <c r="O111" s="184">
        <v>1.3346535758116702</v>
      </c>
      <c r="P111" s="184">
        <v>1.8395068615418946</v>
      </c>
      <c r="Q111" s="182">
        <v>3.6859868347651457</v>
      </c>
      <c r="R111" s="143"/>
      <c r="S111" s="72"/>
      <c r="T111" s="69"/>
      <c r="U111" s="69"/>
      <c r="V111" s="69"/>
      <c r="W111" s="69"/>
      <c r="X111" s="69"/>
      <c r="Y111" s="69"/>
    </row>
    <row r="112" spans="2:25" s="3" customFormat="1" ht="12" customHeight="1">
      <c r="B112" s="47"/>
      <c r="C112" s="133" t="s">
        <v>231</v>
      </c>
      <c r="D112" s="144">
        <v>550.19</v>
      </c>
      <c r="E112" s="132">
        <v>8.546138606663153</v>
      </c>
      <c r="F112" s="132">
        <v>17.873825405768915</v>
      </c>
      <c r="G112" s="132">
        <v>21.877896726585362</v>
      </c>
      <c r="H112" s="132">
        <v>9.951107799123939</v>
      </c>
      <c r="I112" s="132">
        <v>3.8623021138152267</v>
      </c>
      <c r="J112" s="132">
        <v>3.9659026881622705</v>
      </c>
      <c r="K112" s="132">
        <v>5.768916192588014</v>
      </c>
      <c r="L112" s="132">
        <v>3.9677202420981836</v>
      </c>
      <c r="M112" s="132">
        <v>5.877969428742798</v>
      </c>
      <c r="N112" s="132">
        <v>11.88498518693542</v>
      </c>
      <c r="O112" s="184">
        <v>1.1886802740871334</v>
      </c>
      <c r="P112" s="184">
        <v>0.2944437376179138</v>
      </c>
      <c r="Q112" s="182">
        <v>4.940111597811665</v>
      </c>
      <c r="R112" s="143"/>
      <c r="S112" s="72"/>
      <c r="T112" s="69"/>
      <c r="U112" s="69"/>
      <c r="V112" s="69"/>
      <c r="W112" s="69"/>
      <c r="X112" s="69"/>
      <c r="Y112" s="69"/>
    </row>
    <row r="113" spans="2:25" s="3" customFormat="1" ht="12" customHeight="1">
      <c r="B113" s="47"/>
      <c r="C113" s="133" t="s">
        <v>275</v>
      </c>
      <c r="D113" s="144">
        <v>3647.31</v>
      </c>
      <c r="E113" s="132">
        <v>52.36105513378353</v>
      </c>
      <c r="F113" s="132">
        <v>8.776605224124081</v>
      </c>
      <c r="G113" s="132">
        <v>8.852277431860742</v>
      </c>
      <c r="H113" s="132">
        <v>4.537316542876805</v>
      </c>
      <c r="I113" s="132">
        <v>6.2276033569946065</v>
      </c>
      <c r="J113" s="132">
        <v>3.746048457630418</v>
      </c>
      <c r="K113" s="132">
        <v>0.8905193142343261</v>
      </c>
      <c r="L113" s="132">
        <v>1.8430021029196861</v>
      </c>
      <c r="M113" s="132">
        <v>3.078981495951811</v>
      </c>
      <c r="N113" s="132">
        <v>8.041542945348764</v>
      </c>
      <c r="O113" s="184"/>
      <c r="P113" s="184">
        <v>0.6358110497873776</v>
      </c>
      <c r="Q113" s="182">
        <v>1.0092369444878528</v>
      </c>
      <c r="R113" s="143"/>
      <c r="S113" s="72"/>
      <c r="T113" s="69"/>
      <c r="U113" s="69"/>
      <c r="V113" s="69"/>
      <c r="W113" s="69"/>
      <c r="X113" s="69"/>
      <c r="Y113" s="69"/>
    </row>
    <row r="114" spans="2:25" s="3" customFormat="1" ht="12" customHeight="1">
      <c r="B114" s="47"/>
      <c r="C114" s="133" t="s">
        <v>252</v>
      </c>
      <c r="D114" s="144">
        <v>8639.37</v>
      </c>
      <c r="E114" s="132">
        <v>31.75891297629341</v>
      </c>
      <c r="F114" s="132">
        <v>8.455593405537671</v>
      </c>
      <c r="G114" s="132">
        <v>6.874691094373778</v>
      </c>
      <c r="H114" s="132">
        <v>0.5920570597161599</v>
      </c>
      <c r="I114" s="132">
        <v>11.156253291617329</v>
      </c>
      <c r="J114" s="132">
        <v>14.693316758050646</v>
      </c>
      <c r="K114" s="132">
        <v>1.8220078547394079</v>
      </c>
      <c r="L114" s="132">
        <v>2.228866225199291</v>
      </c>
      <c r="M114" s="132">
        <v>3.0663115481800176</v>
      </c>
      <c r="N114" s="132">
        <v>0.06736602321697069</v>
      </c>
      <c r="O114" s="184">
        <v>1.1506626061854046</v>
      </c>
      <c r="P114" s="184">
        <v>0.5243437889568335</v>
      </c>
      <c r="Q114" s="182">
        <v>17.609617367933083</v>
      </c>
      <c r="R114" s="143"/>
      <c r="S114" s="72"/>
      <c r="T114" s="69"/>
      <c r="U114" s="69"/>
      <c r="V114" s="69"/>
      <c r="W114" s="69"/>
      <c r="X114" s="69"/>
      <c r="Y114" s="69"/>
    </row>
    <row r="115" spans="2:25" s="3" customFormat="1" ht="12" customHeight="1">
      <c r="B115" s="47"/>
      <c r="C115" s="133"/>
      <c r="D115" s="144"/>
      <c r="E115" s="132"/>
      <c r="F115" s="132"/>
      <c r="G115" s="132"/>
      <c r="H115" s="132"/>
      <c r="I115" s="132"/>
      <c r="J115" s="132"/>
      <c r="K115" s="132"/>
      <c r="L115" s="132"/>
      <c r="M115" s="132"/>
      <c r="N115" s="132"/>
      <c r="O115" s="184"/>
      <c r="P115" s="184"/>
      <c r="Q115" s="182"/>
      <c r="R115" s="143"/>
      <c r="S115" s="72"/>
      <c r="T115" s="69"/>
      <c r="U115" s="69"/>
      <c r="V115" s="69"/>
      <c r="W115" s="69"/>
      <c r="X115" s="69"/>
      <c r="Y115" s="69"/>
    </row>
    <row r="116" spans="2:25" s="3" customFormat="1" ht="12" customHeight="1">
      <c r="B116" s="75"/>
      <c r="C116" s="133" t="s">
        <v>228</v>
      </c>
      <c r="D116" s="144">
        <v>4018.61</v>
      </c>
      <c r="E116" s="132">
        <v>22.57920027074038</v>
      </c>
      <c r="F116" s="132">
        <v>16.785654741316026</v>
      </c>
      <c r="G116" s="132">
        <v>7.622536150559521</v>
      </c>
      <c r="H116" s="132">
        <v>8.120718357840149</v>
      </c>
      <c r="I116" s="132">
        <v>13.61291590873461</v>
      </c>
      <c r="J116" s="132">
        <v>10.72883409935276</v>
      </c>
      <c r="K116" s="132">
        <v>2.8124152381047174</v>
      </c>
      <c r="L116" s="132">
        <v>2.568300979691983</v>
      </c>
      <c r="M116" s="132">
        <v>2.0009406237480123</v>
      </c>
      <c r="N116" s="132">
        <v>11.425592431213778</v>
      </c>
      <c r="O116" s="184"/>
      <c r="P116" s="184">
        <v>0.6462433528010928</v>
      </c>
      <c r="Q116" s="182">
        <v>1.0966478458969817</v>
      </c>
      <c r="R116" s="143"/>
      <c r="S116" s="72"/>
      <c r="T116" s="69"/>
      <c r="U116" s="69"/>
      <c r="V116" s="69"/>
      <c r="W116" s="69"/>
      <c r="X116" s="69"/>
      <c r="Y116" s="69"/>
    </row>
    <row r="117" spans="2:25" s="3" customFormat="1" ht="12" customHeight="1">
      <c r="B117" s="75"/>
      <c r="C117" s="133" t="s">
        <v>253</v>
      </c>
      <c r="D117" s="144">
        <v>10666.76</v>
      </c>
      <c r="E117" s="132"/>
      <c r="F117" s="132"/>
      <c r="G117" s="132">
        <v>10.514158001117488</v>
      </c>
      <c r="H117" s="132"/>
      <c r="I117" s="132">
        <v>0.17821719059958224</v>
      </c>
      <c r="J117" s="132">
        <v>6.262163956065385</v>
      </c>
      <c r="K117" s="132"/>
      <c r="L117" s="132">
        <v>0.8479613303383595</v>
      </c>
      <c r="M117" s="132">
        <v>0.6891502199355756</v>
      </c>
      <c r="N117" s="132">
        <v>3.7792169318518463</v>
      </c>
      <c r="O117" s="184">
        <v>-0.019124832657714246</v>
      </c>
      <c r="P117" s="184"/>
      <c r="Q117" s="182">
        <v>77.74825720274947</v>
      </c>
      <c r="R117" s="143"/>
      <c r="S117" s="72"/>
      <c r="T117" s="69"/>
      <c r="U117" s="69"/>
      <c r="V117" s="69"/>
      <c r="W117" s="69"/>
      <c r="X117" s="69"/>
      <c r="Y117" s="69"/>
    </row>
    <row r="118" spans="2:25" s="3" customFormat="1" ht="12" customHeight="1">
      <c r="B118" s="75"/>
      <c r="C118" s="133"/>
      <c r="D118" s="144"/>
      <c r="E118" s="132"/>
      <c r="F118" s="132"/>
      <c r="G118" s="132"/>
      <c r="H118" s="132"/>
      <c r="I118" s="132"/>
      <c r="J118" s="132"/>
      <c r="K118" s="132"/>
      <c r="L118" s="132"/>
      <c r="M118" s="132"/>
      <c r="N118" s="132"/>
      <c r="O118" s="184"/>
      <c r="P118" s="184"/>
      <c r="Q118" s="182"/>
      <c r="R118" s="143"/>
      <c r="S118" s="72"/>
      <c r="T118" s="69"/>
      <c r="U118" s="69"/>
      <c r="V118" s="69"/>
      <c r="W118" s="69"/>
      <c r="X118" s="69"/>
      <c r="Y118" s="69"/>
    </row>
    <row r="119" spans="2:25" s="3" customFormat="1" ht="12" customHeight="1">
      <c r="B119" s="75"/>
      <c r="C119" s="133" t="s">
        <v>116</v>
      </c>
      <c r="D119" s="144">
        <v>160.8</v>
      </c>
      <c r="E119" s="132"/>
      <c r="F119" s="132"/>
      <c r="G119" s="132"/>
      <c r="H119" s="132">
        <v>27.568407960199004</v>
      </c>
      <c r="I119" s="132"/>
      <c r="J119" s="132"/>
      <c r="K119" s="132"/>
      <c r="L119" s="132"/>
      <c r="M119" s="132"/>
      <c r="N119" s="132"/>
      <c r="O119" s="184"/>
      <c r="P119" s="184"/>
      <c r="Q119" s="182">
        <v>72.43159203980099</v>
      </c>
      <c r="R119" s="143"/>
      <c r="S119" s="72"/>
      <c r="T119" s="69"/>
      <c r="U119" s="69"/>
      <c r="V119" s="69"/>
      <c r="W119" s="69"/>
      <c r="X119" s="69"/>
      <c r="Y119" s="69"/>
    </row>
    <row r="120" spans="2:25" s="3" customFormat="1" ht="12" customHeight="1">
      <c r="B120" s="47"/>
      <c r="C120" s="141" t="s">
        <v>93</v>
      </c>
      <c r="D120" s="144">
        <v>600.36</v>
      </c>
      <c r="E120" s="132">
        <v>14.56459457658738</v>
      </c>
      <c r="F120" s="132">
        <v>7.645412752348591</v>
      </c>
      <c r="G120" s="132">
        <v>21.360517023119463</v>
      </c>
      <c r="H120" s="132">
        <v>32.858618162435874</v>
      </c>
      <c r="I120" s="132">
        <v>1.019388366979812</v>
      </c>
      <c r="J120" s="132">
        <v>2.268638816709974</v>
      </c>
      <c r="K120" s="132">
        <v>2.6833899660203877</v>
      </c>
      <c r="L120" s="132">
        <v>0.8411619694849757</v>
      </c>
      <c r="M120" s="132">
        <v>0.4713838363648477</v>
      </c>
      <c r="N120" s="132">
        <v>14.418015857152374</v>
      </c>
      <c r="O120" s="184">
        <v>1.8322339929375708</v>
      </c>
      <c r="P120" s="184">
        <v>0.0383103471250583</v>
      </c>
      <c r="Q120" s="182">
        <v>-0.001665667266323112</v>
      </c>
      <c r="R120" s="143"/>
      <c r="S120" s="72"/>
      <c r="T120" s="69"/>
      <c r="U120" s="69"/>
      <c r="V120" s="69"/>
      <c r="W120" s="69"/>
      <c r="X120" s="69"/>
      <c r="Y120" s="69"/>
    </row>
    <row r="121" spans="2:25" s="3" customFormat="1" ht="12" customHeight="1">
      <c r="B121" s="71"/>
      <c r="C121" s="142"/>
      <c r="D121" s="134"/>
      <c r="E121" s="134"/>
      <c r="F121" s="134"/>
      <c r="G121" s="134"/>
      <c r="H121" s="134"/>
      <c r="I121" s="134"/>
      <c r="J121" s="134"/>
      <c r="K121" s="134"/>
      <c r="L121" s="134"/>
      <c r="M121" s="134"/>
      <c r="N121" s="134"/>
      <c r="O121" s="135"/>
      <c r="P121" s="135"/>
      <c r="Q121" s="135"/>
      <c r="R121" s="143"/>
      <c r="S121" s="72"/>
      <c r="T121" s="69"/>
      <c r="U121" s="69"/>
      <c r="V121" s="69"/>
      <c r="W121" s="69"/>
      <c r="X121" s="69"/>
      <c r="Y121" s="69"/>
    </row>
    <row r="122" spans="2:25" s="3" customFormat="1" ht="12" customHeight="1">
      <c r="B122" s="71"/>
      <c r="C122" s="47"/>
      <c r="D122" s="47"/>
      <c r="E122" s="72"/>
      <c r="F122" s="72"/>
      <c r="G122" s="72"/>
      <c r="H122" s="72"/>
      <c r="I122" s="72"/>
      <c r="J122" s="72"/>
      <c r="K122" s="72"/>
      <c r="L122" s="72"/>
      <c r="M122" s="72"/>
      <c r="N122" s="72"/>
      <c r="O122" s="73"/>
      <c r="P122" s="73"/>
      <c r="Q122" s="73"/>
      <c r="R122" s="143"/>
      <c r="S122" s="72"/>
      <c r="T122" s="69"/>
      <c r="U122" s="69"/>
      <c r="V122" s="69"/>
      <c r="W122" s="69"/>
      <c r="X122" s="69"/>
      <c r="Y122" s="69"/>
    </row>
    <row r="123" spans="2:25" s="3" customFormat="1" ht="12" customHeight="1">
      <c r="B123" s="71"/>
      <c r="C123" s="47"/>
      <c r="D123" s="47"/>
      <c r="E123" s="72"/>
      <c r="F123" s="72"/>
      <c r="G123" s="72"/>
      <c r="H123" s="72"/>
      <c r="I123" s="72"/>
      <c r="J123" s="72"/>
      <c r="K123" s="72"/>
      <c r="L123" s="72"/>
      <c r="M123" s="72"/>
      <c r="N123" s="72"/>
      <c r="O123" s="73"/>
      <c r="P123" s="73"/>
      <c r="Q123" s="73"/>
      <c r="R123" s="143"/>
      <c r="S123" s="72"/>
      <c r="T123" s="69"/>
      <c r="U123" s="69"/>
      <c r="V123" s="69"/>
      <c r="W123" s="69"/>
      <c r="X123" s="69"/>
      <c r="Y123" s="69"/>
    </row>
    <row r="124" spans="2:25" s="3" customFormat="1" ht="12" customHeight="1">
      <c r="B124" s="71"/>
      <c r="C124" s="76"/>
      <c r="D124" s="76"/>
      <c r="E124" s="72"/>
      <c r="F124" s="72"/>
      <c r="G124" s="72"/>
      <c r="H124" s="72"/>
      <c r="I124" s="72"/>
      <c r="J124" s="72"/>
      <c r="K124" s="72"/>
      <c r="L124" s="72"/>
      <c r="M124" s="72"/>
      <c r="N124" s="72"/>
      <c r="O124" s="73"/>
      <c r="P124" s="73"/>
      <c r="Q124" s="73"/>
      <c r="R124" s="69"/>
      <c r="S124" s="72"/>
      <c r="T124" s="69"/>
      <c r="U124" s="69"/>
      <c r="V124" s="69"/>
      <c r="W124" s="69"/>
      <c r="X124" s="69"/>
      <c r="Y124" s="69"/>
    </row>
    <row r="125" spans="3:4" s="3" customFormat="1" ht="13.5" customHeight="1">
      <c r="C125" s="7" t="s">
        <v>203</v>
      </c>
      <c r="D125" s="7"/>
    </row>
    <row r="126" spans="3:14" ht="13.5" customHeight="1">
      <c r="C126" s="1" t="s">
        <v>282</v>
      </c>
      <c r="E126" s="7"/>
      <c r="F126" s="7"/>
      <c r="G126" s="7"/>
      <c r="H126" s="7"/>
      <c r="I126" s="7"/>
      <c r="J126" s="7"/>
      <c r="K126" s="7"/>
      <c r="N126" s="7"/>
    </row>
    <row r="127" spans="5:14" ht="13.5" customHeight="1">
      <c r="E127" s="7"/>
      <c r="F127" s="7"/>
      <c r="G127" s="7"/>
      <c r="H127" s="7"/>
      <c r="I127" s="7"/>
      <c r="J127" s="7"/>
      <c r="K127" s="7"/>
      <c r="N127" s="7"/>
    </row>
    <row r="128" spans="3:17" ht="15.75" customHeight="1">
      <c r="C128" s="346" t="s">
        <v>245</v>
      </c>
      <c r="D128" s="346"/>
      <c r="E128" s="346"/>
      <c r="F128" s="346"/>
      <c r="G128" s="346"/>
      <c r="H128" s="346"/>
      <c r="I128" s="346"/>
      <c r="J128" s="346"/>
      <c r="K128" s="346"/>
      <c r="L128" s="346"/>
      <c r="M128" s="346"/>
      <c r="N128" s="346"/>
      <c r="O128" s="346"/>
      <c r="P128" s="346"/>
      <c r="Q128" s="346"/>
    </row>
    <row r="129" spans="3:14" ht="13.5" customHeight="1">
      <c r="C129" s="1" t="s">
        <v>256</v>
      </c>
      <c r="D129" s="7"/>
      <c r="E129" s="7"/>
      <c r="F129" s="7"/>
      <c r="G129" s="7"/>
      <c r="H129" s="7"/>
      <c r="I129" s="7"/>
      <c r="J129" s="7"/>
      <c r="K129" s="7"/>
      <c r="N129" s="7"/>
    </row>
    <row r="130" spans="3:14" ht="13.5" customHeight="1">
      <c r="C130" s="9" t="s">
        <v>254</v>
      </c>
      <c r="D130" s="10"/>
      <c r="E130" s="7"/>
      <c r="F130" s="7"/>
      <c r="G130" s="7"/>
      <c r="H130" s="7"/>
      <c r="I130" s="7"/>
      <c r="J130" s="7"/>
      <c r="K130" s="7"/>
      <c r="N130" s="7"/>
    </row>
    <row r="131" spans="3:14" ht="13.5" customHeight="1">
      <c r="C131" s="9" t="s">
        <v>255</v>
      </c>
      <c r="D131" s="9"/>
      <c r="E131" s="7"/>
      <c r="F131" s="7"/>
      <c r="G131" s="7"/>
      <c r="H131" s="7"/>
      <c r="I131" s="7"/>
      <c r="J131" s="7"/>
      <c r="K131" s="7"/>
      <c r="N131" s="7"/>
    </row>
    <row r="132" spans="3:14" ht="13.5" customHeight="1">
      <c r="C132" s="9" t="s">
        <v>239</v>
      </c>
      <c r="D132" s="9"/>
      <c r="E132" s="7"/>
      <c r="F132" s="7"/>
      <c r="G132" s="7"/>
      <c r="H132" s="7"/>
      <c r="I132" s="7"/>
      <c r="J132" s="7"/>
      <c r="K132" s="7"/>
      <c r="N132" s="7"/>
    </row>
    <row r="133" spans="3:14" ht="15">
      <c r="C133" s="9"/>
      <c r="D133" s="9"/>
      <c r="H133" s="77"/>
      <c r="I133" s="77"/>
      <c r="K133" s="77"/>
      <c r="N133" s="77"/>
    </row>
    <row r="134" spans="3:14" ht="12" customHeight="1">
      <c r="C134" s="2" t="s">
        <v>141</v>
      </c>
      <c r="D134" s="2"/>
      <c r="H134" s="7"/>
      <c r="I134" s="7"/>
      <c r="K134" s="7"/>
      <c r="N134" s="7"/>
    </row>
    <row r="135" spans="3:4" ht="12" customHeight="1">
      <c r="C135" s="2"/>
      <c r="D135" s="2"/>
    </row>
    <row r="136" spans="3:4" ht="12" customHeight="1">
      <c r="C136" s="38" t="s">
        <v>54</v>
      </c>
      <c r="D136" s="38"/>
    </row>
    <row r="137" ht="12" customHeight="1">
      <c r="C137" s="1" t="s">
        <v>145</v>
      </c>
    </row>
    <row r="138" ht="12" customHeight="1">
      <c r="A138" s="38"/>
    </row>
    <row r="139" ht="12" customHeight="1"/>
    <row r="140" ht="12" customHeight="1"/>
    <row r="141" ht="12" customHeight="1"/>
    <row r="142" ht="12" customHeight="1"/>
    <row r="145" spans="3:4" ht="15.75" customHeight="1">
      <c r="C145" s="10"/>
      <c r="D145" s="10"/>
    </row>
    <row r="146" spans="3:4" ht="15">
      <c r="C146" s="9"/>
      <c r="D146" s="9"/>
    </row>
    <row r="147" spans="3:4" ht="15">
      <c r="C147" s="9"/>
      <c r="D147" s="9"/>
    </row>
    <row r="148" spans="3:4" ht="15">
      <c r="C148" s="9"/>
      <c r="D148" s="9"/>
    </row>
    <row r="149" spans="3:4" ht="15">
      <c r="C149" s="9"/>
      <c r="D149" s="9"/>
    </row>
    <row r="150" spans="3:4" ht="15">
      <c r="C150" s="9"/>
      <c r="D150" s="9"/>
    </row>
  </sheetData>
  <mergeCells count="1">
    <mergeCell ref="C128:Q128"/>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M83"/>
  <sheetViews>
    <sheetView showGridLines="0" workbookViewId="0" topLeftCell="A1"/>
  </sheetViews>
  <sheetFormatPr defaultColWidth="10.57421875" defaultRowHeight="15"/>
  <cols>
    <col min="1" max="1" width="8.7109375" style="1" customWidth="1"/>
    <col min="2" max="2" width="8.7109375" style="3" customWidth="1"/>
    <col min="3" max="4" width="23.57421875" style="3" customWidth="1"/>
    <col min="5" max="5" width="15.00390625" style="16" customWidth="1"/>
    <col min="6" max="6" width="3.140625" style="14" customWidth="1"/>
    <col min="7" max="7" width="15.00390625" style="16" customWidth="1"/>
    <col min="8" max="8" width="3.140625" style="14" customWidth="1"/>
    <col min="9" max="9" width="15.00390625" style="16" customWidth="1"/>
    <col min="10" max="10" width="3.140625" style="3" customWidth="1"/>
    <col min="11" max="11" width="17.7109375" style="1" bestFit="1" customWidth="1"/>
    <col min="12" max="16384" width="10.57421875" style="1" customWidth="1"/>
  </cols>
  <sheetData>
    <row r="1" ht="12" customHeight="1"/>
    <row r="2" ht="12" customHeight="1">
      <c r="A2" s="3"/>
    </row>
    <row r="3" spans="1:3" ht="12" customHeight="1">
      <c r="A3" s="3"/>
      <c r="C3" s="19" t="str">
        <f>'Table 3'!$C$3</f>
        <v>Culture statistics — 2023</v>
      </c>
    </row>
    <row r="4" spans="1:3" ht="12" customHeight="1">
      <c r="A4" s="3"/>
      <c r="C4" s="19" t="s">
        <v>49</v>
      </c>
    </row>
    <row r="5" ht="12" customHeight="1">
      <c r="A5" s="3"/>
    </row>
    <row r="6" spans="1:3" ht="13">
      <c r="A6" s="3"/>
      <c r="C6" s="33" t="s">
        <v>277</v>
      </c>
    </row>
    <row r="7" ht="12" customHeight="1">
      <c r="C7" s="33"/>
    </row>
    <row r="8" spans="2:10" s="54" customFormat="1" ht="54.75" customHeight="1">
      <c r="B8" s="78"/>
      <c r="C8" s="79"/>
      <c r="D8" s="79"/>
      <c r="E8" s="352" t="s">
        <v>85</v>
      </c>
      <c r="F8" s="353"/>
      <c r="G8" s="352" t="s">
        <v>86</v>
      </c>
      <c r="H8" s="353"/>
      <c r="I8" s="352" t="s">
        <v>220</v>
      </c>
      <c r="J8" s="353"/>
    </row>
    <row r="9" spans="3:10" ht="13">
      <c r="C9" s="354" t="s">
        <v>118</v>
      </c>
      <c r="D9" s="185" t="s">
        <v>121</v>
      </c>
      <c r="E9" s="313">
        <v>30983.113</v>
      </c>
      <c r="F9" s="103"/>
      <c r="G9" s="313">
        <v>156124.23</v>
      </c>
      <c r="H9" s="103"/>
      <c r="I9" s="314">
        <v>9393047.01</v>
      </c>
      <c r="J9" s="103"/>
    </row>
    <row r="10" spans="3:10" ht="13">
      <c r="C10" s="355"/>
      <c r="D10" s="186" t="s">
        <v>87</v>
      </c>
      <c r="E10" s="104">
        <v>99.83519086671504</v>
      </c>
      <c r="F10" s="105"/>
      <c r="G10" s="120">
        <v>64.3596871542617</v>
      </c>
      <c r="H10" s="105"/>
      <c r="I10" s="120">
        <v>52.48690956993305</v>
      </c>
      <c r="J10" s="105"/>
    </row>
    <row r="11" spans="3:10" ht="13">
      <c r="C11" s="355"/>
      <c r="D11" s="187" t="s">
        <v>88</v>
      </c>
      <c r="E11" s="106">
        <v>94.11443259429741</v>
      </c>
      <c r="F11" s="107"/>
      <c r="G11" s="121">
        <v>30.10714992797723</v>
      </c>
      <c r="H11" s="107"/>
      <c r="I11" s="121">
        <v>19.24488537186614</v>
      </c>
      <c r="J11" s="107"/>
    </row>
    <row r="12" spans="3:10" ht="15.75" customHeight="1">
      <c r="C12" s="355"/>
      <c r="D12" s="187" t="s">
        <v>102</v>
      </c>
      <c r="E12" s="106">
        <v>4.946142758476206</v>
      </c>
      <c r="F12" s="107"/>
      <c r="G12" s="121">
        <v>18.874232398135767</v>
      </c>
      <c r="H12" s="107"/>
      <c r="I12" s="121">
        <v>16.1061392367076</v>
      </c>
      <c r="J12" s="107"/>
    </row>
    <row r="13" spans="3:10" ht="15.75" customHeight="1">
      <c r="C13" s="355"/>
      <c r="D13" s="187" t="s">
        <v>104</v>
      </c>
      <c r="E13" s="106">
        <v>0.774615513941417</v>
      </c>
      <c r="F13" s="317" t="s">
        <v>107</v>
      </c>
      <c r="G13" s="121">
        <v>15.378304828148712</v>
      </c>
      <c r="H13" s="107"/>
      <c r="I13" s="121">
        <v>17.135884961359306</v>
      </c>
      <c r="J13" s="107"/>
    </row>
    <row r="14" spans="3:10" ht="15.75" customHeight="1">
      <c r="C14" s="356"/>
      <c r="D14" s="187" t="s">
        <v>103</v>
      </c>
      <c r="E14" s="106">
        <v>0.16460579671255113</v>
      </c>
      <c r="F14" s="318" t="s">
        <v>107</v>
      </c>
      <c r="G14" s="121">
        <v>35.64031348625386</v>
      </c>
      <c r="H14" s="108"/>
      <c r="I14" s="121">
        <v>47.51309043006695</v>
      </c>
      <c r="J14" s="108"/>
    </row>
    <row r="15" spans="3:10" ht="15.75" customHeight="1">
      <c r="C15" s="348" t="s">
        <v>37</v>
      </c>
      <c r="D15" s="185" t="s">
        <v>121</v>
      </c>
      <c r="E15" s="122">
        <v>102.791</v>
      </c>
      <c r="F15" s="195"/>
      <c r="G15" s="122">
        <v>555</v>
      </c>
      <c r="H15" s="319" t="s">
        <v>107</v>
      </c>
      <c r="I15" s="315">
        <v>23400</v>
      </c>
      <c r="J15" s="319" t="s">
        <v>107</v>
      </c>
    </row>
    <row r="16" spans="3:10" ht="13">
      <c r="C16" s="349"/>
      <c r="D16" s="188" t="s">
        <v>87</v>
      </c>
      <c r="E16" s="110">
        <v>99.88228541409268</v>
      </c>
      <c r="F16" s="119"/>
      <c r="G16" s="110">
        <v>82.95441441441442</v>
      </c>
      <c r="H16" s="119"/>
      <c r="I16" s="110">
        <v>76.29217948717948</v>
      </c>
      <c r="J16" s="111"/>
    </row>
    <row r="17" spans="3:10" ht="15.75" customHeight="1">
      <c r="C17" s="349"/>
      <c r="D17" s="189" t="s">
        <v>88</v>
      </c>
      <c r="E17" s="112">
        <v>91.02937027560779</v>
      </c>
      <c r="F17" s="113"/>
      <c r="G17" s="112">
        <v>31.32522522522522</v>
      </c>
      <c r="H17" s="113"/>
      <c r="I17" s="112">
        <v>20.347521367521367</v>
      </c>
      <c r="J17" s="113"/>
    </row>
    <row r="18" spans="3:10" ht="15.75" customHeight="1">
      <c r="C18" s="349"/>
      <c r="D18" s="189" t="s">
        <v>102</v>
      </c>
      <c r="E18" s="112">
        <v>7.490928194102596</v>
      </c>
      <c r="F18" s="320" t="s">
        <v>107</v>
      </c>
      <c r="G18" s="112">
        <v>28.085765765765764</v>
      </c>
      <c r="H18" s="320" t="s">
        <v>107</v>
      </c>
      <c r="I18" s="112">
        <v>27.739529914529914</v>
      </c>
      <c r="J18" s="320" t="s">
        <v>107</v>
      </c>
    </row>
    <row r="19" spans="3:10" ht="15.75" customHeight="1">
      <c r="C19" s="349"/>
      <c r="D19" s="190" t="s">
        <v>104</v>
      </c>
      <c r="E19" s="114">
        <v>1.3619869443822903</v>
      </c>
      <c r="F19" s="197" t="s">
        <v>109</v>
      </c>
      <c r="G19" s="114">
        <v>23.543423423423423</v>
      </c>
      <c r="H19" s="85"/>
      <c r="I19" s="114">
        <v>28.205128205128204</v>
      </c>
      <c r="J19" s="320" t="s">
        <v>107</v>
      </c>
    </row>
    <row r="20" spans="3:10" ht="13">
      <c r="C20" s="350"/>
      <c r="D20" s="190" t="s">
        <v>103</v>
      </c>
      <c r="E20" s="115">
        <v>0.1751126071348659</v>
      </c>
      <c r="F20" s="116" t="s">
        <v>109</v>
      </c>
      <c r="G20" s="115">
        <v>17.057657657657657</v>
      </c>
      <c r="H20" s="116"/>
      <c r="I20" s="115">
        <v>23.791666666666668</v>
      </c>
      <c r="J20" s="116"/>
    </row>
    <row r="21" spans="3:12" ht="15.75" customHeight="1">
      <c r="C21" s="348" t="s">
        <v>39</v>
      </c>
      <c r="D21" s="185" t="s">
        <v>121</v>
      </c>
      <c r="E21" s="122">
        <v>6.475</v>
      </c>
      <c r="F21" s="319" t="s">
        <v>107</v>
      </c>
      <c r="G21" s="122">
        <v>19.92</v>
      </c>
      <c r="H21" s="117"/>
      <c r="I21" s="196">
        <v>805.63</v>
      </c>
      <c r="J21" s="117"/>
      <c r="L21" s="68"/>
    </row>
    <row r="22" spans="3:10" ht="12" customHeight="1">
      <c r="C22" s="349"/>
      <c r="D22" s="191" t="s">
        <v>87</v>
      </c>
      <c r="E22" s="113">
        <v>99.92277992277992</v>
      </c>
      <c r="F22" s="113"/>
      <c r="G22" s="112">
        <v>86.81224899598394</v>
      </c>
      <c r="H22" s="113"/>
      <c r="I22" s="112">
        <v>76.97702419224706</v>
      </c>
      <c r="J22" s="113"/>
    </row>
    <row r="23" spans="3:12" ht="15.75" customHeight="1">
      <c r="C23" s="349"/>
      <c r="D23" s="192" t="s">
        <v>108</v>
      </c>
      <c r="E23" s="113">
        <v>96.2007722007722</v>
      </c>
      <c r="F23" s="113"/>
      <c r="G23" s="112">
        <v>47.304216867469876</v>
      </c>
      <c r="H23" s="113"/>
      <c r="I23" s="112">
        <v>26.478656455196553</v>
      </c>
      <c r="J23" s="113"/>
      <c r="K23" s="80"/>
      <c r="L23" s="80"/>
    </row>
    <row r="24" spans="3:12" ht="15.75" customHeight="1">
      <c r="C24" s="349"/>
      <c r="D24" s="192" t="s">
        <v>102</v>
      </c>
      <c r="E24" s="112">
        <v>3.1505791505791505</v>
      </c>
      <c r="F24" s="320" t="s">
        <v>107</v>
      </c>
      <c r="G24" s="112">
        <v>20.92871485943775</v>
      </c>
      <c r="H24" s="320" t="s">
        <v>107</v>
      </c>
      <c r="I24" s="112">
        <v>23.53437682310738</v>
      </c>
      <c r="J24" s="320" t="s">
        <v>107</v>
      </c>
      <c r="K24" s="80"/>
      <c r="L24" s="80"/>
    </row>
    <row r="25" spans="3:12" ht="15.75" customHeight="1">
      <c r="C25" s="349"/>
      <c r="D25" s="192" t="s">
        <v>104</v>
      </c>
      <c r="E25" s="113">
        <v>0.5714285714285714</v>
      </c>
      <c r="F25" s="320" t="s">
        <v>107</v>
      </c>
      <c r="G25" s="112">
        <v>18.579317269076306</v>
      </c>
      <c r="H25" s="320" t="s">
        <v>107</v>
      </c>
      <c r="I25" s="112">
        <v>26.963990913943125</v>
      </c>
      <c r="J25" s="320" t="s">
        <v>107</v>
      </c>
      <c r="K25" s="80"/>
      <c r="L25" s="80"/>
    </row>
    <row r="26" spans="3:12" ht="12" customHeight="1">
      <c r="C26" s="357"/>
      <c r="D26" s="193" t="s">
        <v>103</v>
      </c>
      <c r="E26" s="116" t="s">
        <v>0</v>
      </c>
      <c r="F26" s="116"/>
      <c r="G26" s="115" t="s">
        <v>0</v>
      </c>
      <c r="H26" s="116"/>
      <c r="I26" s="115" t="s">
        <v>0</v>
      </c>
      <c r="J26" s="116"/>
      <c r="K26" s="80"/>
      <c r="L26" s="80"/>
    </row>
    <row r="27" spans="3:10" ht="15.75" customHeight="1">
      <c r="C27" s="358" t="s">
        <v>5</v>
      </c>
      <c r="D27" s="185" t="s">
        <v>121</v>
      </c>
      <c r="E27" s="122">
        <v>168.102</v>
      </c>
      <c r="F27" s="117"/>
      <c r="G27" s="122">
        <v>395</v>
      </c>
      <c r="H27" s="319" t="s">
        <v>107</v>
      </c>
      <c r="I27" s="109" t="s">
        <v>0</v>
      </c>
      <c r="J27" s="117"/>
    </row>
    <row r="28" spans="3:10" ht="12" customHeight="1">
      <c r="C28" s="349"/>
      <c r="D28" s="191" t="s">
        <v>87</v>
      </c>
      <c r="E28" s="110">
        <v>97.78110908852959</v>
      </c>
      <c r="F28" s="119"/>
      <c r="G28" s="110">
        <v>80.18227848101266</v>
      </c>
      <c r="H28" s="119"/>
      <c r="I28" s="110" t="s">
        <v>0</v>
      </c>
      <c r="J28" s="113"/>
    </row>
    <row r="29" spans="3:10" ht="15.75" customHeight="1">
      <c r="C29" s="349"/>
      <c r="D29" s="192" t="s">
        <v>108</v>
      </c>
      <c r="E29" s="112">
        <v>95.18030719444147</v>
      </c>
      <c r="F29" s="197" t="s">
        <v>109</v>
      </c>
      <c r="G29" s="112">
        <v>45.063291139240505</v>
      </c>
      <c r="H29" s="320" t="s">
        <v>107</v>
      </c>
      <c r="I29" s="112" t="s">
        <v>0</v>
      </c>
      <c r="J29" s="113"/>
    </row>
    <row r="30" spans="3:10" ht="15.75" customHeight="1">
      <c r="C30" s="349"/>
      <c r="D30" s="192" t="s">
        <v>102</v>
      </c>
      <c r="E30" s="112">
        <v>2.201044603871459</v>
      </c>
      <c r="F30" s="320" t="s">
        <v>107</v>
      </c>
      <c r="G30" s="112">
        <v>18.48607594936709</v>
      </c>
      <c r="H30" s="113"/>
      <c r="I30" s="112" t="s">
        <v>0</v>
      </c>
      <c r="J30" s="113"/>
    </row>
    <row r="31" spans="3:10" ht="15.75" customHeight="1">
      <c r="C31" s="349"/>
      <c r="D31" s="192" t="s">
        <v>104</v>
      </c>
      <c r="E31" s="112">
        <v>0.3997572902166542</v>
      </c>
      <c r="F31" s="113"/>
      <c r="G31" s="112">
        <v>16.632911392405063</v>
      </c>
      <c r="H31" s="113"/>
      <c r="I31" s="112" t="s">
        <v>0</v>
      </c>
      <c r="J31" s="113"/>
    </row>
    <row r="32" spans="3:10" ht="15.75" customHeight="1">
      <c r="C32" s="357"/>
      <c r="D32" s="193" t="s">
        <v>103</v>
      </c>
      <c r="E32" s="112">
        <v>0.07911863035537947</v>
      </c>
      <c r="F32" s="320" t="s">
        <v>107</v>
      </c>
      <c r="G32" s="112">
        <v>19.772151898734176</v>
      </c>
      <c r="H32" s="320" t="s">
        <v>107</v>
      </c>
      <c r="I32" s="112" t="s">
        <v>0</v>
      </c>
      <c r="J32" s="113"/>
    </row>
    <row r="33" spans="3:13" ht="12" customHeight="1">
      <c r="C33" s="348" t="s">
        <v>6</v>
      </c>
      <c r="D33" s="185" t="s">
        <v>121</v>
      </c>
      <c r="E33" s="149">
        <v>8.795</v>
      </c>
      <c r="F33" s="198"/>
      <c r="G33" s="149">
        <v>170</v>
      </c>
      <c r="H33" s="198" t="s">
        <v>109</v>
      </c>
      <c r="I33" s="315">
        <v>17483.55</v>
      </c>
      <c r="J33" s="118"/>
      <c r="K33" s="81"/>
      <c r="L33" s="81"/>
      <c r="M33" s="81"/>
    </row>
    <row r="34" spans="3:13" ht="13">
      <c r="C34" s="349"/>
      <c r="D34" s="191" t="s">
        <v>87</v>
      </c>
      <c r="E34" s="150" t="s">
        <v>0</v>
      </c>
      <c r="F34" s="199"/>
      <c r="G34" s="150">
        <v>29.907058823529415</v>
      </c>
      <c r="H34" s="199"/>
      <c r="I34" s="150" t="s">
        <v>0</v>
      </c>
      <c r="J34" s="119"/>
      <c r="K34" s="81"/>
      <c r="L34" s="81"/>
      <c r="M34" s="81"/>
    </row>
    <row r="35" spans="3:13" ht="15.75" customHeight="1">
      <c r="C35" s="349"/>
      <c r="D35" s="192" t="s">
        <v>108</v>
      </c>
      <c r="E35" s="151">
        <v>87.6748152359295</v>
      </c>
      <c r="F35" s="200"/>
      <c r="G35" s="151">
        <v>8.492941176470588</v>
      </c>
      <c r="H35" s="200"/>
      <c r="I35" s="151">
        <v>2.711119881259813</v>
      </c>
      <c r="J35" s="320" t="s">
        <v>107</v>
      </c>
      <c r="K35" s="81"/>
      <c r="L35" s="81"/>
      <c r="M35" s="81"/>
    </row>
    <row r="36" spans="3:13" ht="15.75" customHeight="1">
      <c r="C36" s="349"/>
      <c r="D36" s="192" t="s">
        <v>102</v>
      </c>
      <c r="E36" s="151" t="s">
        <v>0</v>
      </c>
      <c r="F36" s="200"/>
      <c r="G36" s="151">
        <v>10.23764705882353</v>
      </c>
      <c r="H36" s="321" t="s">
        <v>107</v>
      </c>
      <c r="I36" s="151" t="s">
        <v>0</v>
      </c>
      <c r="J36" s="113"/>
      <c r="K36" s="81"/>
      <c r="L36" s="81"/>
      <c r="M36" s="81"/>
    </row>
    <row r="37" spans="3:13" ht="15.75" customHeight="1">
      <c r="C37" s="349"/>
      <c r="D37" s="192" t="s">
        <v>104</v>
      </c>
      <c r="E37" s="151">
        <v>1.978396816372939</v>
      </c>
      <c r="F37" s="200"/>
      <c r="G37" s="151">
        <v>11.176470588235295</v>
      </c>
      <c r="H37" s="321" t="s">
        <v>107</v>
      </c>
      <c r="I37" s="151">
        <v>11.01612658756374</v>
      </c>
      <c r="J37" s="113"/>
      <c r="K37" s="81"/>
      <c r="L37" s="81"/>
      <c r="M37" s="81"/>
    </row>
    <row r="38" spans="3:13" ht="15.75" customHeight="1">
      <c r="C38" s="350"/>
      <c r="D38" s="193" t="s">
        <v>103</v>
      </c>
      <c r="E38" s="151">
        <v>0.9096077316657191</v>
      </c>
      <c r="F38" s="321" t="s">
        <v>107</v>
      </c>
      <c r="G38" s="151">
        <v>68.70117647058824</v>
      </c>
      <c r="H38" s="321" t="s">
        <v>107</v>
      </c>
      <c r="I38" s="151">
        <v>82.62881394224858</v>
      </c>
      <c r="J38" s="320" t="s">
        <v>107</v>
      </c>
      <c r="K38" s="81"/>
      <c r="L38" s="81"/>
      <c r="M38" s="81"/>
    </row>
    <row r="39" spans="3:13" ht="12" customHeight="1">
      <c r="C39" s="348" t="s">
        <v>9</v>
      </c>
      <c r="D39" s="185" t="s">
        <v>121</v>
      </c>
      <c r="E39" s="122">
        <v>244.898</v>
      </c>
      <c r="F39" s="118"/>
      <c r="G39" s="122">
        <v>306.812</v>
      </c>
      <c r="H39" s="118"/>
      <c r="I39" s="315">
        <v>12009.06</v>
      </c>
      <c r="J39" s="118"/>
      <c r="K39" s="81"/>
      <c r="L39" s="81"/>
      <c r="M39" s="81"/>
    </row>
    <row r="40" spans="3:13" ht="13">
      <c r="C40" s="359"/>
      <c r="D40" s="191" t="s">
        <v>87</v>
      </c>
      <c r="E40" s="110">
        <v>98.94037517660414</v>
      </c>
      <c r="F40" s="119"/>
      <c r="G40" s="110">
        <v>97.37200631005307</v>
      </c>
      <c r="H40" s="119"/>
      <c r="I40" s="110">
        <v>88.4863594652704</v>
      </c>
      <c r="J40" s="119"/>
      <c r="K40" s="81"/>
      <c r="L40" s="81"/>
      <c r="M40" s="81"/>
    </row>
    <row r="41" spans="3:13" ht="15.75" customHeight="1">
      <c r="C41" s="359"/>
      <c r="D41" s="192" t="s">
        <v>108</v>
      </c>
      <c r="E41" s="112">
        <v>97.9999836666694</v>
      </c>
      <c r="F41" s="197" t="s">
        <v>109</v>
      </c>
      <c r="G41" s="112">
        <v>80.52520761899795</v>
      </c>
      <c r="H41" s="113"/>
      <c r="I41" s="112">
        <v>62.420039536816375</v>
      </c>
      <c r="J41" s="113"/>
      <c r="K41" s="81"/>
      <c r="L41" s="81"/>
      <c r="M41" s="81"/>
    </row>
    <row r="42" spans="3:13" ht="13">
      <c r="C42" s="359"/>
      <c r="D42" s="192" t="s">
        <v>102</v>
      </c>
      <c r="E42" s="112">
        <v>0.8795498534083578</v>
      </c>
      <c r="F42" s="113"/>
      <c r="G42" s="112">
        <v>12.667692267577541</v>
      </c>
      <c r="H42" s="113"/>
      <c r="I42" s="112">
        <v>17.66191525398324</v>
      </c>
      <c r="J42" s="113"/>
      <c r="K42" s="81"/>
      <c r="L42" s="81"/>
      <c r="M42" s="81"/>
    </row>
    <row r="43" spans="3:13" ht="15.75" customHeight="1">
      <c r="C43" s="359"/>
      <c r="D43" s="192" t="s">
        <v>104</v>
      </c>
      <c r="E43" s="114">
        <v>0.06084165652639058</v>
      </c>
      <c r="F43" s="320" t="s">
        <v>107</v>
      </c>
      <c r="G43" s="114">
        <v>4.179106423477569</v>
      </c>
      <c r="H43" s="320" t="s">
        <v>107</v>
      </c>
      <c r="I43" s="114">
        <v>8.404404674470776</v>
      </c>
      <c r="J43" s="320" t="s">
        <v>107</v>
      </c>
      <c r="K43" s="81"/>
      <c r="L43" s="81"/>
      <c r="M43" s="81"/>
    </row>
    <row r="44" spans="3:13" ht="15.75" customHeight="1">
      <c r="C44" s="360"/>
      <c r="D44" s="193" t="s">
        <v>103</v>
      </c>
      <c r="E44" s="114" t="s">
        <v>0</v>
      </c>
      <c r="F44" s="197"/>
      <c r="G44" s="114">
        <v>2.6279936899469383</v>
      </c>
      <c r="H44" s="320" t="s">
        <v>107</v>
      </c>
      <c r="I44" s="114">
        <v>11.513557264265481</v>
      </c>
      <c r="J44" s="320" t="s">
        <v>107</v>
      </c>
      <c r="K44" s="81"/>
      <c r="L44" s="81"/>
      <c r="M44" s="81"/>
    </row>
    <row r="45" spans="3:13" ht="15" customHeight="1">
      <c r="C45" s="348" t="s">
        <v>43</v>
      </c>
      <c r="D45" s="185" t="s">
        <v>121</v>
      </c>
      <c r="E45" s="122">
        <v>164.985</v>
      </c>
      <c r="F45" s="118"/>
      <c r="G45" s="122">
        <v>172.772</v>
      </c>
      <c r="H45" s="118"/>
      <c r="I45" s="315">
        <v>3896.49</v>
      </c>
      <c r="J45" s="118"/>
      <c r="K45" s="81"/>
      <c r="L45" s="81"/>
      <c r="M45" s="81"/>
    </row>
    <row r="46" spans="3:13" ht="13">
      <c r="C46" s="349"/>
      <c r="D46" s="191" t="s">
        <v>87</v>
      </c>
      <c r="E46" s="110">
        <v>99.99575719004758</v>
      </c>
      <c r="F46" s="119"/>
      <c r="G46" s="110">
        <v>96.20598245086009</v>
      </c>
      <c r="H46" s="119"/>
      <c r="I46" s="110">
        <v>88.65440434852906</v>
      </c>
      <c r="J46" s="119"/>
      <c r="K46" s="81"/>
      <c r="L46" s="81"/>
      <c r="M46" s="81"/>
    </row>
    <row r="47" spans="3:13" ht="15.75" customHeight="1">
      <c r="C47" s="349"/>
      <c r="D47" s="192" t="s">
        <v>108</v>
      </c>
      <c r="E47" s="112">
        <v>99.66118131951389</v>
      </c>
      <c r="F47" s="113"/>
      <c r="G47" s="112">
        <v>88.26256569351514</v>
      </c>
      <c r="H47" s="197"/>
      <c r="I47" s="112">
        <v>74.52733100816376</v>
      </c>
      <c r="J47" s="197"/>
      <c r="K47" s="81"/>
      <c r="L47" s="81"/>
      <c r="M47" s="81"/>
    </row>
    <row r="48" spans="3:13" ht="15.75" customHeight="1">
      <c r="C48" s="349"/>
      <c r="D48" s="192" t="s">
        <v>102</v>
      </c>
      <c r="E48" s="112">
        <v>0.30305785374427974</v>
      </c>
      <c r="F48" s="197" t="s">
        <v>109</v>
      </c>
      <c r="G48" s="112">
        <v>5.114254624591948</v>
      </c>
      <c r="H48" s="113"/>
      <c r="I48" s="112">
        <v>7.771609833465505</v>
      </c>
      <c r="J48" s="113"/>
      <c r="K48" s="81"/>
      <c r="L48" s="81"/>
      <c r="M48" s="81"/>
    </row>
    <row r="49" spans="3:13" ht="15.75" customHeight="1">
      <c r="C49" s="349"/>
      <c r="D49" s="192" t="s">
        <v>104</v>
      </c>
      <c r="E49" s="112">
        <v>0.03151801678940509</v>
      </c>
      <c r="F49" s="320" t="s">
        <v>107</v>
      </c>
      <c r="G49" s="112">
        <v>2.8291621327529923</v>
      </c>
      <c r="H49" s="320" t="s">
        <v>107</v>
      </c>
      <c r="I49" s="112">
        <v>6.3554635068998</v>
      </c>
      <c r="J49" s="320" t="s">
        <v>107</v>
      </c>
      <c r="K49" s="81"/>
      <c r="L49" s="81"/>
      <c r="M49" s="81"/>
    </row>
    <row r="50" spans="3:13" ht="15.75" customHeight="1">
      <c r="C50" s="350"/>
      <c r="D50" s="193" t="s">
        <v>103</v>
      </c>
      <c r="E50" s="114" t="s">
        <v>0</v>
      </c>
      <c r="F50" s="197"/>
      <c r="G50" s="114">
        <v>3.793438751649573</v>
      </c>
      <c r="H50" s="320" t="s">
        <v>107</v>
      </c>
      <c r="I50" s="114">
        <v>11.345595651470939</v>
      </c>
      <c r="J50" s="320" t="s">
        <v>107</v>
      </c>
      <c r="K50" s="81"/>
      <c r="L50" s="82"/>
      <c r="M50" s="81"/>
    </row>
    <row r="51" spans="3:13" ht="12" customHeight="1">
      <c r="C51" s="348" t="s">
        <v>44</v>
      </c>
      <c r="D51" s="185" t="s">
        <v>121</v>
      </c>
      <c r="E51" s="122">
        <v>107.982</v>
      </c>
      <c r="F51" s="118"/>
      <c r="G51" s="122">
        <v>126.956</v>
      </c>
      <c r="H51" s="118"/>
      <c r="I51" s="315">
        <v>3541.41</v>
      </c>
      <c r="J51" s="118"/>
      <c r="K51" s="81"/>
      <c r="L51" s="81"/>
      <c r="M51" s="81"/>
    </row>
    <row r="52" spans="3:13" ht="13">
      <c r="C52" s="349"/>
      <c r="D52" s="188" t="s">
        <v>87</v>
      </c>
      <c r="E52" s="110">
        <v>99.98888703672834</v>
      </c>
      <c r="F52" s="119"/>
      <c r="G52" s="110">
        <v>95.09672642490311</v>
      </c>
      <c r="H52" s="119"/>
      <c r="I52" s="110">
        <v>93.69064863994849</v>
      </c>
      <c r="J52" s="119"/>
      <c r="K52" s="81"/>
      <c r="L52" s="81"/>
      <c r="M52" s="81"/>
    </row>
    <row r="53" spans="3:13" ht="15.75" customHeight="1">
      <c r="C53" s="349"/>
      <c r="D53" s="189" t="s">
        <v>88</v>
      </c>
      <c r="E53" s="112">
        <v>99.33414828397325</v>
      </c>
      <c r="F53" s="113"/>
      <c r="G53" s="112">
        <v>79.05494817101987</v>
      </c>
      <c r="H53" s="113"/>
      <c r="I53" s="112">
        <v>66.39276446387173</v>
      </c>
      <c r="J53" s="113"/>
      <c r="K53" s="81"/>
      <c r="L53" s="81"/>
      <c r="M53" s="81"/>
    </row>
    <row r="54" spans="3:13" ht="13">
      <c r="C54" s="349"/>
      <c r="D54" s="189" t="s">
        <v>102</v>
      </c>
      <c r="E54" s="112">
        <v>0.5639828860365617</v>
      </c>
      <c r="F54" s="113"/>
      <c r="G54" s="112">
        <v>9.031475471817007</v>
      </c>
      <c r="H54" s="113"/>
      <c r="I54" s="112">
        <v>15.38652683535654</v>
      </c>
      <c r="J54" s="113"/>
      <c r="K54" s="81"/>
      <c r="L54" s="81"/>
      <c r="M54" s="81"/>
    </row>
    <row r="55" spans="3:13" ht="13">
      <c r="C55" s="349"/>
      <c r="D55" s="189" t="s">
        <v>104</v>
      </c>
      <c r="E55" s="112">
        <v>0.09075586671852716</v>
      </c>
      <c r="F55" s="113"/>
      <c r="G55" s="112">
        <v>7.010302782066227</v>
      </c>
      <c r="H55" s="113"/>
      <c r="I55" s="112">
        <v>11.911357340720222</v>
      </c>
      <c r="J55" s="113"/>
      <c r="K55" s="81"/>
      <c r="L55" s="81"/>
      <c r="M55" s="81"/>
    </row>
    <row r="56" spans="3:13" ht="15.75" customHeight="1">
      <c r="C56" s="350"/>
      <c r="D56" s="190" t="s">
        <v>103</v>
      </c>
      <c r="E56" s="114">
        <v>0.011112963271656387</v>
      </c>
      <c r="F56" s="320" t="s">
        <v>107</v>
      </c>
      <c r="G56" s="114">
        <v>4.904061249566779</v>
      </c>
      <c r="H56" s="320" t="s">
        <v>107</v>
      </c>
      <c r="I56" s="114">
        <v>6.3093513600515045</v>
      </c>
      <c r="J56" s="320" t="s">
        <v>107</v>
      </c>
      <c r="K56" s="81"/>
      <c r="L56" s="81"/>
      <c r="M56" s="81"/>
    </row>
    <row r="57" spans="3:13" ht="12" customHeight="1">
      <c r="C57" s="348" t="s">
        <v>81</v>
      </c>
      <c r="D57" s="185" t="s">
        <v>121</v>
      </c>
      <c r="E57" s="122">
        <v>520.96</v>
      </c>
      <c r="F57" s="118"/>
      <c r="G57" s="122">
        <v>523.094</v>
      </c>
      <c r="H57" s="118"/>
      <c r="I57" s="315">
        <v>16748.12</v>
      </c>
      <c r="J57" s="118"/>
      <c r="K57" s="81"/>
      <c r="L57" s="81"/>
      <c r="M57" s="81"/>
    </row>
    <row r="58" spans="3:13" ht="13">
      <c r="C58" s="349"/>
      <c r="D58" s="188" t="s">
        <v>87</v>
      </c>
      <c r="E58" s="110">
        <v>96.66001228501229</v>
      </c>
      <c r="F58" s="119"/>
      <c r="G58" s="110">
        <v>97.78261650869634</v>
      </c>
      <c r="H58" s="119"/>
      <c r="I58" s="110">
        <v>96.46384191180863</v>
      </c>
      <c r="J58" s="119"/>
      <c r="K58" s="81"/>
      <c r="L58" s="81"/>
      <c r="M58" s="81"/>
    </row>
    <row r="59" spans="3:13" ht="15.75" customHeight="1">
      <c r="C59" s="349"/>
      <c r="D59" s="189" t="s">
        <v>88</v>
      </c>
      <c r="E59" s="112">
        <v>95.97665847665847</v>
      </c>
      <c r="F59" s="197" t="s">
        <v>109</v>
      </c>
      <c r="G59" s="112">
        <v>79.00855295606526</v>
      </c>
      <c r="H59" s="322" t="s">
        <v>107</v>
      </c>
      <c r="I59" s="112">
        <v>71.44306346025704</v>
      </c>
      <c r="J59" s="113"/>
      <c r="K59" s="81"/>
      <c r="L59" s="81"/>
      <c r="M59" s="81"/>
    </row>
    <row r="60" spans="3:13" ht="13">
      <c r="C60" s="349"/>
      <c r="D60" s="189" t="s">
        <v>102</v>
      </c>
      <c r="E60" s="112">
        <v>0.6142506142506142</v>
      </c>
      <c r="F60" s="197" t="s">
        <v>109</v>
      </c>
      <c r="G60" s="112">
        <v>11.979491257785407</v>
      </c>
      <c r="H60" s="113"/>
      <c r="I60" s="112">
        <v>16.00412464204938</v>
      </c>
      <c r="J60" s="113"/>
      <c r="K60" s="81"/>
      <c r="L60" s="81"/>
      <c r="M60" s="81"/>
    </row>
    <row r="61" spans="3:13" ht="13">
      <c r="C61" s="349"/>
      <c r="D61" s="189" t="s">
        <v>104</v>
      </c>
      <c r="E61" s="112">
        <v>0.0691031941031941</v>
      </c>
      <c r="F61" s="113"/>
      <c r="G61" s="112">
        <v>6.794572294845668</v>
      </c>
      <c r="H61" s="113"/>
      <c r="I61" s="112">
        <v>9.0166538095022</v>
      </c>
      <c r="J61" s="113"/>
      <c r="K61" s="81"/>
      <c r="L61" s="81"/>
      <c r="M61" s="81"/>
    </row>
    <row r="62" spans="3:13" ht="15.75" customHeight="1">
      <c r="C62" s="350"/>
      <c r="D62" s="190" t="s">
        <v>103</v>
      </c>
      <c r="E62" s="114">
        <v>0.00441492628992629</v>
      </c>
      <c r="F62" s="320" t="s">
        <v>107</v>
      </c>
      <c r="G62" s="114">
        <v>2.2170011508447813</v>
      </c>
      <c r="H62" s="320" t="s">
        <v>107</v>
      </c>
      <c r="I62" s="114">
        <v>3.5360983799972776</v>
      </c>
      <c r="J62" s="320" t="s">
        <v>107</v>
      </c>
      <c r="K62" s="81"/>
      <c r="L62" s="81"/>
      <c r="M62" s="81"/>
    </row>
    <row r="63" spans="3:13" ht="15.75" customHeight="1">
      <c r="C63" s="348" t="s">
        <v>83</v>
      </c>
      <c r="D63" s="185" t="s">
        <v>121</v>
      </c>
      <c r="E63" s="122">
        <v>13.162</v>
      </c>
      <c r="F63" s="118"/>
      <c r="G63" s="122">
        <v>85</v>
      </c>
      <c r="H63" s="323" t="s">
        <v>107</v>
      </c>
      <c r="I63" s="109" t="s">
        <v>0</v>
      </c>
      <c r="J63" s="118"/>
      <c r="K63" s="81"/>
      <c r="L63" s="81"/>
      <c r="M63" s="81"/>
    </row>
    <row r="64" spans="3:13" ht="15.75" customHeight="1">
      <c r="C64" s="349"/>
      <c r="D64" s="188" t="s">
        <v>87</v>
      </c>
      <c r="E64" s="110">
        <v>99.74168059565416</v>
      </c>
      <c r="F64" s="119"/>
      <c r="G64" s="110">
        <v>78.57764705882353</v>
      </c>
      <c r="H64" s="324" t="s">
        <v>107</v>
      </c>
      <c r="I64" s="110" t="s">
        <v>0</v>
      </c>
      <c r="J64" s="119"/>
      <c r="K64" s="81"/>
      <c r="L64" s="81"/>
      <c r="M64" s="81"/>
    </row>
    <row r="65" spans="3:13" ht="15.75" customHeight="1">
      <c r="C65" s="349"/>
      <c r="D65" s="189" t="s">
        <v>88</v>
      </c>
      <c r="E65" s="112">
        <v>90.48017018690169</v>
      </c>
      <c r="F65" s="322" t="s">
        <v>107</v>
      </c>
      <c r="G65" s="112">
        <v>23.176470588235293</v>
      </c>
      <c r="H65" s="320" t="s">
        <v>107</v>
      </c>
      <c r="I65" s="112" t="s">
        <v>0</v>
      </c>
      <c r="J65" s="113"/>
      <c r="K65" s="81"/>
      <c r="L65" s="81"/>
      <c r="M65" s="81"/>
    </row>
    <row r="66" spans="3:13" ht="15.75" customHeight="1">
      <c r="C66" s="349"/>
      <c r="D66" s="189" t="s">
        <v>102</v>
      </c>
      <c r="E66" s="112">
        <v>7.476067466950312</v>
      </c>
      <c r="F66" s="113"/>
      <c r="G66" s="112">
        <v>25.30235294117647</v>
      </c>
      <c r="H66" s="320" t="s">
        <v>107</v>
      </c>
      <c r="I66" s="112" t="s">
        <v>0</v>
      </c>
      <c r="J66" s="113"/>
      <c r="K66" s="81"/>
      <c r="L66" s="81"/>
      <c r="M66" s="81"/>
    </row>
    <row r="67" spans="3:13" ht="15.75" customHeight="1">
      <c r="C67" s="349"/>
      <c r="D67" s="190" t="s">
        <v>104</v>
      </c>
      <c r="E67" s="114">
        <v>1.7854429418021578</v>
      </c>
      <c r="F67" s="322" t="s">
        <v>107</v>
      </c>
      <c r="G67" s="114">
        <v>30.098823529411767</v>
      </c>
      <c r="H67" s="322" t="s">
        <v>107</v>
      </c>
      <c r="I67" s="112" t="s">
        <v>0</v>
      </c>
      <c r="J67" s="197"/>
      <c r="K67" s="81"/>
      <c r="L67" s="81"/>
      <c r="M67" s="81"/>
    </row>
    <row r="68" spans="3:13" ht="15.75" customHeight="1">
      <c r="C68" s="350"/>
      <c r="D68" s="194" t="s">
        <v>103</v>
      </c>
      <c r="E68" s="115">
        <v>0.2583194043458441</v>
      </c>
      <c r="F68" s="325" t="s">
        <v>107</v>
      </c>
      <c r="G68" s="115">
        <v>21.935294117647057</v>
      </c>
      <c r="H68" s="325" t="s">
        <v>107</v>
      </c>
      <c r="I68" s="115" t="s">
        <v>0</v>
      </c>
      <c r="J68" s="116"/>
      <c r="K68" s="81"/>
      <c r="L68" s="81"/>
      <c r="M68" s="81"/>
    </row>
    <row r="69" ht="15">
      <c r="C69" s="83"/>
    </row>
    <row r="70" spans="3:10" ht="51.75" customHeight="1">
      <c r="C70" s="351" t="s">
        <v>283</v>
      </c>
      <c r="D70" s="351"/>
      <c r="E70" s="351"/>
      <c r="F70" s="351"/>
      <c r="G70" s="351"/>
      <c r="H70" s="351"/>
      <c r="I70" s="351"/>
      <c r="J70" s="351"/>
    </row>
    <row r="71" spans="2:10" ht="15.75" customHeight="1">
      <c r="B71" s="1"/>
      <c r="C71" s="12"/>
      <c r="D71" s="4"/>
      <c r="E71" s="15"/>
      <c r="F71" s="13"/>
      <c r="G71" s="15"/>
      <c r="H71" s="13"/>
      <c r="I71" s="15"/>
      <c r="J71" s="4"/>
    </row>
    <row r="72" spans="2:10" ht="15.75" customHeight="1">
      <c r="B72" s="1"/>
      <c r="C72" s="12" t="s">
        <v>96</v>
      </c>
      <c r="D72" s="4"/>
      <c r="E72" s="15"/>
      <c r="F72" s="13"/>
      <c r="G72" s="15"/>
      <c r="H72" s="13"/>
      <c r="I72" s="15"/>
      <c r="J72" s="4"/>
    </row>
    <row r="73" spans="2:10" ht="15.75" customHeight="1">
      <c r="B73" s="1"/>
      <c r="C73" s="12" t="s">
        <v>101</v>
      </c>
      <c r="D73" s="4"/>
      <c r="E73" s="15"/>
      <c r="F73" s="13"/>
      <c r="G73" s="15"/>
      <c r="H73" s="13"/>
      <c r="I73" s="15"/>
      <c r="J73" s="4"/>
    </row>
    <row r="74" ht="15">
      <c r="B74" s="1"/>
    </row>
    <row r="75" ht="13">
      <c r="C75" s="5" t="s">
        <v>119</v>
      </c>
    </row>
    <row r="76" ht="13">
      <c r="C76" s="5"/>
    </row>
    <row r="77" ht="13">
      <c r="C77" s="84" t="s">
        <v>54</v>
      </c>
    </row>
    <row r="78" ht="15">
      <c r="C78" s="1" t="s">
        <v>120</v>
      </c>
    </row>
    <row r="79" ht="15">
      <c r="C79" s="1"/>
    </row>
    <row r="83" spans="1:9" s="3" customFormat="1" ht="15">
      <c r="A83" s="1"/>
      <c r="C83" s="85"/>
      <c r="D83" s="85"/>
      <c r="E83" s="16"/>
      <c r="F83" s="14"/>
      <c r="G83" s="16"/>
      <c r="H83" s="14"/>
      <c r="I83" s="16"/>
    </row>
  </sheetData>
  <mergeCells count="14">
    <mergeCell ref="C45:C50"/>
    <mergeCell ref="C51:C56"/>
    <mergeCell ref="C70:J70"/>
    <mergeCell ref="E8:F8"/>
    <mergeCell ref="G8:H8"/>
    <mergeCell ref="I8:J8"/>
    <mergeCell ref="C9:C14"/>
    <mergeCell ref="C15:C20"/>
    <mergeCell ref="C21:C26"/>
    <mergeCell ref="C27:C32"/>
    <mergeCell ref="C33:C38"/>
    <mergeCell ref="C39:C44"/>
    <mergeCell ref="C57:C62"/>
    <mergeCell ref="C63:C68"/>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B8D37-2AD5-4F55-BF41-C04571AC4992}">
  <dimension ref="A1:M117"/>
  <sheetViews>
    <sheetView showGridLines="0" workbookViewId="0" topLeftCell="A1"/>
  </sheetViews>
  <sheetFormatPr defaultColWidth="13.28125" defaultRowHeight="15"/>
  <cols>
    <col min="1" max="2" width="8.7109375" style="20" customWidth="1"/>
    <col min="3" max="3" width="89.421875" style="20" customWidth="1"/>
    <col min="4" max="6" width="17.00390625" style="20" customWidth="1"/>
    <col min="7" max="16384" width="13.28125" style="20" customWidth="1"/>
  </cols>
  <sheetData>
    <row r="1" spans="1:3" ht="12.75">
      <c r="A1" s="1"/>
      <c r="C1" s="86"/>
    </row>
    <row r="2" ht="12.75"/>
    <row r="3" ht="12.75">
      <c r="C3" s="19" t="str">
        <f>'Table 3'!$C$3</f>
        <v>Culture statistics — 2023</v>
      </c>
    </row>
    <row r="4" ht="12.75">
      <c r="C4" s="19" t="s">
        <v>49</v>
      </c>
    </row>
    <row r="5" ht="12.75"/>
    <row r="6" ht="12.75">
      <c r="C6" s="87" t="s">
        <v>139</v>
      </c>
    </row>
    <row r="7" ht="12.75">
      <c r="C7" s="6" t="s">
        <v>53</v>
      </c>
    </row>
    <row r="8" ht="12.75">
      <c r="F8" s="86"/>
    </row>
    <row r="9" ht="12.75"/>
    <row r="10" spans="3:6" s="1" customFormat="1" ht="12" customHeight="1">
      <c r="C10" s="6"/>
      <c r="D10" s="63"/>
      <c r="E10" s="63"/>
      <c r="F10" s="63"/>
    </row>
    <row r="11" spans="4:13" ht="12" customHeight="1">
      <c r="D11" s="63"/>
      <c r="E11" s="63"/>
      <c r="F11" s="63"/>
      <c r="G11" s="88"/>
      <c r="H11" s="88"/>
      <c r="I11" s="88"/>
      <c r="J11" s="88"/>
      <c r="K11" s="88"/>
      <c r="L11" s="88"/>
      <c r="M11" s="88"/>
    </row>
    <row r="12" spans="4:6" ht="12" customHeight="1">
      <c r="D12" s="63"/>
      <c r="E12" s="89"/>
      <c r="F12" s="63"/>
    </row>
    <row r="13" spans="4:6" ht="12" customHeight="1">
      <c r="D13" s="63"/>
      <c r="E13" s="63"/>
      <c r="F13" s="63"/>
    </row>
    <row r="14" spans="4:6" ht="12" customHeight="1">
      <c r="D14" s="63"/>
      <c r="E14" s="63"/>
      <c r="F14" s="63"/>
    </row>
    <row r="15" spans="4:6" ht="12" customHeight="1">
      <c r="D15" s="63"/>
      <c r="E15" s="63"/>
      <c r="F15" s="63"/>
    </row>
    <row r="16" spans="4:8" ht="12" customHeight="1">
      <c r="D16" s="63"/>
      <c r="E16" s="63"/>
      <c r="F16" s="63"/>
      <c r="G16" s="63"/>
      <c r="H16" s="63"/>
    </row>
    <row r="17" spans="4:13" ht="12" customHeight="1">
      <c r="D17" s="63"/>
      <c r="E17" s="63"/>
      <c r="F17" s="63"/>
      <c r="G17" s="90"/>
      <c r="J17" s="1"/>
      <c r="M17" s="1"/>
    </row>
    <row r="18" spans="4:7" ht="12" customHeight="1">
      <c r="D18" s="63"/>
      <c r="E18" s="89"/>
      <c r="F18" s="63"/>
      <c r="G18" s="89"/>
    </row>
    <row r="19" spans="4:7" ht="12" customHeight="1">
      <c r="D19" s="63"/>
      <c r="E19" s="63"/>
      <c r="F19" s="63"/>
      <c r="G19" s="63"/>
    </row>
    <row r="20" spans="4:13" ht="12" customHeight="1">
      <c r="D20" s="63"/>
      <c r="E20" s="63"/>
      <c r="F20" s="63"/>
      <c r="G20" s="63"/>
      <c r="J20" s="63"/>
      <c r="M20" s="63"/>
    </row>
    <row r="21" spans="4:13" ht="12" customHeight="1">
      <c r="D21" s="63"/>
      <c r="E21" s="91"/>
      <c r="F21" s="63"/>
      <c r="G21" s="63"/>
      <c r="J21" s="63"/>
      <c r="M21" s="63"/>
    </row>
    <row r="22" spans="4:13" ht="12" customHeight="1">
      <c r="D22" s="63"/>
      <c r="E22" s="63"/>
      <c r="F22" s="63"/>
      <c r="G22" s="63"/>
      <c r="J22" s="63"/>
      <c r="M22" s="63"/>
    </row>
    <row r="23" spans="6:13" ht="12.75">
      <c r="F23" s="63"/>
      <c r="G23" s="63"/>
      <c r="J23" s="63"/>
      <c r="M23" s="63"/>
    </row>
    <row r="24" spans="6:13" ht="12.75">
      <c r="F24" s="63"/>
      <c r="G24" s="63"/>
      <c r="J24" s="63"/>
      <c r="M24" s="63"/>
    </row>
    <row r="25" spans="6:13" ht="12.75">
      <c r="F25" s="63"/>
      <c r="G25" s="63"/>
      <c r="J25" s="63"/>
      <c r="M25" s="63"/>
    </row>
    <row r="26" spans="3:13" ht="12.75">
      <c r="C26" s="97"/>
      <c r="F26" s="63"/>
      <c r="G26" s="89"/>
      <c r="J26" s="63"/>
      <c r="M26" s="63"/>
    </row>
    <row r="27" spans="3:13" ht="12.75">
      <c r="C27" s="97"/>
      <c r="F27" s="63"/>
      <c r="G27" s="63"/>
      <c r="J27" s="63"/>
      <c r="M27" s="63"/>
    </row>
    <row r="28" spans="3:13" ht="12.75">
      <c r="C28" s="20" t="s">
        <v>105</v>
      </c>
      <c r="F28" s="63"/>
      <c r="G28" s="63"/>
      <c r="J28" s="63"/>
      <c r="M28" s="63"/>
    </row>
    <row r="29" spans="6:13" ht="12.75">
      <c r="F29" s="63"/>
      <c r="G29" s="89"/>
      <c r="J29" s="63"/>
      <c r="M29" s="63"/>
    </row>
    <row r="30" spans="6:13" ht="12.75">
      <c r="F30" s="63"/>
      <c r="G30" s="63"/>
      <c r="J30" s="63"/>
      <c r="M30" s="63"/>
    </row>
    <row r="31" spans="6:13" ht="12.75">
      <c r="F31" s="63"/>
      <c r="G31" s="63"/>
      <c r="J31" s="63"/>
      <c r="M31" s="63"/>
    </row>
    <row r="32" spans="6:13" ht="12.75">
      <c r="F32" s="63"/>
      <c r="G32" s="63"/>
      <c r="J32" s="63"/>
      <c r="M32" s="63"/>
    </row>
    <row r="33" spans="6:13" ht="12.75">
      <c r="F33" s="63"/>
      <c r="G33" s="63"/>
      <c r="J33" s="63"/>
      <c r="M33" s="63"/>
    </row>
    <row r="34" spans="7:13" ht="12.75">
      <c r="G34" s="63"/>
      <c r="J34" s="63"/>
      <c r="M34" s="63"/>
    </row>
    <row r="35" spans="7:13" ht="12.75">
      <c r="G35" s="63"/>
      <c r="J35" s="63"/>
      <c r="M35" s="63"/>
    </row>
    <row r="36" spans="7:13" ht="12.75">
      <c r="G36" s="63"/>
      <c r="J36" s="63"/>
      <c r="M36" s="63"/>
    </row>
    <row r="37" spans="7:13" ht="12.75">
      <c r="G37" s="63"/>
      <c r="J37" s="63"/>
      <c r="M37" s="63"/>
    </row>
    <row r="38" spans="7:13" ht="12.75">
      <c r="G38" s="63"/>
      <c r="J38" s="63"/>
      <c r="M38" s="63"/>
    </row>
    <row r="39" spans="7:13" ht="12.75">
      <c r="G39" s="63"/>
      <c r="J39" s="63"/>
      <c r="M39" s="63"/>
    </row>
    <row r="40" spans="7:13" ht="12.75">
      <c r="G40" s="89"/>
      <c r="J40" s="63"/>
      <c r="M40" s="63"/>
    </row>
    <row r="41" spans="7:13" ht="12.75">
      <c r="G41" s="63"/>
      <c r="J41" s="63"/>
      <c r="M41" s="63"/>
    </row>
    <row r="42" spans="7:13" ht="12.75">
      <c r="G42" s="63"/>
      <c r="J42" s="63"/>
      <c r="M42" s="63"/>
    </row>
    <row r="43" spans="7:13" ht="12.75">
      <c r="G43" s="63"/>
      <c r="J43" s="63"/>
      <c r="M43" s="63"/>
    </row>
    <row r="44" spans="7:13" ht="12.75">
      <c r="G44" s="63"/>
      <c r="J44" s="63"/>
      <c r="M44" s="63"/>
    </row>
    <row r="45" spans="7:13" ht="12.75">
      <c r="G45" s="63"/>
      <c r="J45" s="63"/>
      <c r="M45" s="63"/>
    </row>
    <row r="46" spans="7:13" ht="12.75">
      <c r="G46" s="89"/>
      <c r="J46" s="63"/>
      <c r="M46" s="63"/>
    </row>
    <row r="47" spans="7:13" ht="12.75">
      <c r="G47" s="63"/>
      <c r="J47" s="63"/>
      <c r="M47" s="63"/>
    </row>
    <row r="48" spans="7:13" ht="12.75">
      <c r="G48" s="63"/>
      <c r="J48" s="63"/>
      <c r="M48" s="63"/>
    </row>
    <row r="49" spans="7:13" ht="12.75">
      <c r="G49" s="63"/>
      <c r="J49" s="1"/>
      <c r="M49" s="63"/>
    </row>
    <row r="50" spans="7:13" ht="12.75">
      <c r="G50" s="63"/>
      <c r="M50" s="63"/>
    </row>
    <row r="51" spans="7:13" ht="12.75">
      <c r="G51" s="63"/>
      <c r="M51" s="63"/>
    </row>
    <row r="52" spans="7:13" ht="12.75">
      <c r="G52" s="63"/>
      <c r="M52" s="63"/>
    </row>
    <row r="53" spans="7:13" ht="12.75">
      <c r="G53" s="63"/>
      <c r="M53" s="63"/>
    </row>
    <row r="54" spans="7:13" ht="12.75">
      <c r="G54" s="63"/>
      <c r="M54" s="63"/>
    </row>
    <row r="55" spans="7:13" ht="12.75">
      <c r="G55" s="63"/>
      <c r="M55" s="63"/>
    </row>
    <row r="56" spans="7:13" ht="12.75">
      <c r="G56" s="63"/>
      <c r="M56" s="63"/>
    </row>
    <row r="57" spans="7:13" ht="12.75">
      <c r="G57" s="63"/>
      <c r="M57" s="63"/>
    </row>
    <row r="58" spans="7:13" ht="12.75">
      <c r="G58" s="63"/>
      <c r="M58" s="63"/>
    </row>
    <row r="59" spans="7:13" ht="12.75">
      <c r="G59" s="63"/>
      <c r="M59" s="63"/>
    </row>
    <row r="60" spans="7:13" ht="12.75">
      <c r="G60" s="63"/>
      <c r="M60" s="63"/>
    </row>
    <row r="61" spans="7:13" ht="12.75">
      <c r="G61" s="63"/>
      <c r="M61" s="63"/>
    </row>
    <row r="62" spans="7:13" ht="12.75">
      <c r="G62" s="63"/>
      <c r="M62" s="63"/>
    </row>
    <row r="63" spans="7:13" ht="12.75">
      <c r="G63" s="63"/>
      <c r="M63" s="63"/>
    </row>
    <row r="64" spans="7:13" ht="12.75">
      <c r="G64" s="63"/>
      <c r="M64" s="63"/>
    </row>
    <row r="65" spans="7:13" ht="12.75">
      <c r="G65" s="63"/>
      <c r="M65" s="63"/>
    </row>
    <row r="66" spans="7:13" ht="12.75">
      <c r="G66" s="63"/>
      <c r="M66" s="63"/>
    </row>
    <row r="67" spans="7:10" ht="12.75">
      <c r="G67" s="63"/>
      <c r="J67" s="63"/>
    </row>
    <row r="68" ht="12.75">
      <c r="G68" s="63"/>
    </row>
    <row r="69" ht="12.75">
      <c r="G69" s="63"/>
    </row>
    <row r="70" ht="12.75">
      <c r="G70" s="63"/>
    </row>
    <row r="71" ht="12.75">
      <c r="G71" s="63"/>
    </row>
    <row r="72" ht="15">
      <c r="G72" s="63"/>
    </row>
    <row r="73" ht="15">
      <c r="F73" s="63"/>
    </row>
    <row r="74" spans="4:7" ht="15">
      <c r="D74" s="92" t="s">
        <v>89</v>
      </c>
      <c r="E74" s="92" t="s">
        <v>90</v>
      </c>
      <c r="F74" s="63" t="s">
        <v>128</v>
      </c>
      <c r="G74" s="20" t="s">
        <v>129</v>
      </c>
    </row>
    <row r="75" spans="3:10" ht="12" customHeight="1">
      <c r="C75" s="93" t="s">
        <v>212</v>
      </c>
      <c r="D75" s="94">
        <v>10.862969398598231</v>
      </c>
      <c r="E75" s="94">
        <v>8.632868897428772</v>
      </c>
      <c r="F75" s="130">
        <v>2.65</v>
      </c>
      <c r="G75" s="130">
        <v>2.4</v>
      </c>
      <c r="J75" s="148"/>
    </row>
    <row r="76" spans="3:10" ht="12" customHeight="1">
      <c r="C76" s="93"/>
      <c r="D76" s="71"/>
      <c r="E76" s="71"/>
      <c r="F76" s="63"/>
      <c r="J76" s="148"/>
    </row>
    <row r="77" spans="3:10" ht="12" customHeight="1">
      <c r="C77" s="20" t="s">
        <v>131</v>
      </c>
      <c r="D77" s="95">
        <v>17.88755989269104</v>
      </c>
      <c r="E77" s="95">
        <v>10.539551629745043</v>
      </c>
      <c r="F77" s="130">
        <v>10.98</v>
      </c>
      <c r="G77" s="130">
        <v>6.91</v>
      </c>
      <c r="I77" s="146"/>
      <c r="J77" s="148"/>
    </row>
    <row r="78" spans="3:10" ht="12" customHeight="1">
      <c r="C78" s="75" t="s">
        <v>134</v>
      </c>
      <c r="D78" s="95">
        <v>14.357591884637284</v>
      </c>
      <c r="E78" s="95">
        <v>8.66</v>
      </c>
      <c r="F78" s="130">
        <v>5.56</v>
      </c>
      <c r="I78" s="146"/>
      <c r="J78" s="148"/>
    </row>
    <row r="79" spans="3:10" ht="12" customHeight="1">
      <c r="C79" s="75" t="s">
        <v>136</v>
      </c>
      <c r="D79" s="95">
        <v>13.790648686813284</v>
      </c>
      <c r="E79" s="95">
        <v>10.367785642180689</v>
      </c>
      <c r="F79" s="130">
        <v>9.26</v>
      </c>
      <c r="G79" s="130">
        <v>7.61</v>
      </c>
      <c r="I79" s="146"/>
      <c r="J79" s="148"/>
    </row>
    <row r="80" spans="3:10" ht="12" customHeight="1">
      <c r="C80" s="75" t="s">
        <v>132</v>
      </c>
      <c r="D80" s="95">
        <v>11.316136957432303</v>
      </c>
      <c r="E80" s="95">
        <v>9.063690953589319</v>
      </c>
      <c r="F80" s="130">
        <v>7.41</v>
      </c>
      <c r="G80" s="130">
        <v>6.69</v>
      </c>
      <c r="I80" s="146"/>
      <c r="J80" s="148"/>
    </row>
    <row r="81" spans="3:10" ht="12" customHeight="1">
      <c r="C81" s="75" t="s">
        <v>137</v>
      </c>
      <c r="D81" s="95">
        <v>10.441647426826544</v>
      </c>
      <c r="E81" s="95">
        <v>8.192448052431669</v>
      </c>
      <c r="F81" s="130">
        <v>1.87</v>
      </c>
      <c r="G81" s="130">
        <v>2.47</v>
      </c>
      <c r="I81" s="146"/>
      <c r="J81" s="148"/>
    </row>
    <row r="82" spans="3:10" ht="12" customHeight="1">
      <c r="C82" s="75" t="s">
        <v>135</v>
      </c>
      <c r="D82" s="95">
        <v>10.397261008706845</v>
      </c>
      <c r="E82" s="95">
        <v>10.197915363023617</v>
      </c>
      <c r="F82" s="130">
        <v>6.71</v>
      </c>
      <c r="G82" s="130">
        <v>7.84</v>
      </c>
      <c r="I82" s="146"/>
      <c r="J82" s="148"/>
    </row>
    <row r="83" spans="3:10" ht="12" customHeight="1">
      <c r="C83" s="75" t="s">
        <v>133</v>
      </c>
      <c r="D83" s="95">
        <v>7.30029029136652</v>
      </c>
      <c r="E83" s="95">
        <v>5.730566605741318</v>
      </c>
      <c r="F83" s="130">
        <v>0.59</v>
      </c>
      <c r="G83" s="130">
        <v>0.72</v>
      </c>
      <c r="I83" s="146"/>
      <c r="J83" s="148"/>
    </row>
    <row r="84" spans="3:10" ht="12" customHeight="1">
      <c r="C84" s="100" t="s">
        <v>147</v>
      </c>
      <c r="D84" s="95">
        <v>6.121639475314198</v>
      </c>
      <c r="E84" s="95">
        <v>7.017779391528014</v>
      </c>
      <c r="F84" s="146">
        <v>3.549971769272121</v>
      </c>
      <c r="G84" s="146">
        <v>4.057110593453852</v>
      </c>
      <c r="I84" s="146"/>
      <c r="J84" s="148"/>
    </row>
    <row r="85" spans="4:5" ht="12" customHeight="1">
      <c r="D85" s="71"/>
      <c r="E85" s="71"/>
    </row>
    <row r="86" spans="3:6" ht="12" customHeight="1">
      <c r="C86" s="20" t="s">
        <v>213</v>
      </c>
      <c r="D86" s="63"/>
      <c r="E86" s="63"/>
      <c r="F86" s="63"/>
    </row>
    <row r="87" spans="3:6" ht="15.75" customHeight="1">
      <c r="C87" s="20" t="s">
        <v>130</v>
      </c>
      <c r="D87" s="63"/>
      <c r="E87" s="63"/>
      <c r="F87" s="63"/>
    </row>
    <row r="88" spans="3:6" ht="15.75" customHeight="1">
      <c r="C88" s="10" t="s">
        <v>265</v>
      </c>
      <c r="D88" s="63"/>
      <c r="E88" s="63"/>
      <c r="F88" s="63"/>
    </row>
    <row r="89" spans="3:6" ht="12" customHeight="1">
      <c r="C89" s="9" t="s">
        <v>266</v>
      </c>
      <c r="D89" s="63"/>
      <c r="E89" s="63"/>
      <c r="F89" s="63"/>
    </row>
    <row r="90" spans="3:6" ht="12" customHeight="1">
      <c r="C90" s="9" t="s">
        <v>267</v>
      </c>
      <c r="D90" s="63"/>
      <c r="E90" s="63"/>
      <c r="F90" s="63"/>
    </row>
    <row r="91" spans="3:6" ht="12" customHeight="1">
      <c r="C91" s="9" t="s">
        <v>268</v>
      </c>
      <c r="D91" s="63"/>
      <c r="E91" s="63"/>
      <c r="F91" s="63"/>
    </row>
    <row r="92" spans="3:6" ht="12" customHeight="1">
      <c r="C92" s="9" t="s">
        <v>269</v>
      </c>
      <c r="D92" s="63"/>
      <c r="E92" s="63"/>
      <c r="F92" s="63"/>
    </row>
    <row r="93" spans="3:6" ht="12" customHeight="1">
      <c r="C93" s="9" t="s">
        <v>138</v>
      </c>
      <c r="D93" s="63"/>
      <c r="E93" s="63"/>
      <c r="F93" s="63"/>
    </row>
    <row r="94" spans="3:6" ht="12" customHeight="1">
      <c r="C94" s="20" t="s">
        <v>146</v>
      </c>
      <c r="D94" s="63"/>
      <c r="E94" s="63"/>
      <c r="F94" s="63"/>
    </row>
    <row r="95" spans="3:6" ht="12" customHeight="1">
      <c r="C95" s="9" t="s">
        <v>148</v>
      </c>
      <c r="D95" s="63"/>
      <c r="E95" s="63"/>
      <c r="F95" s="63"/>
    </row>
    <row r="96" spans="3:6" ht="12" customHeight="1">
      <c r="C96" s="9"/>
      <c r="D96" s="63"/>
      <c r="E96" s="63"/>
      <c r="F96" s="63"/>
    </row>
    <row r="97" spans="3:6" ht="12.75" customHeight="1">
      <c r="C97" s="96" t="s">
        <v>214</v>
      </c>
      <c r="D97" s="63"/>
      <c r="E97" s="63"/>
      <c r="F97" s="63"/>
    </row>
    <row r="98" spans="4:6" ht="12" customHeight="1">
      <c r="D98" s="63"/>
      <c r="E98" s="63"/>
      <c r="F98" s="63"/>
    </row>
    <row r="99" spans="3:6" ht="12" customHeight="1">
      <c r="C99" s="6"/>
      <c r="D99" s="63"/>
      <c r="E99" s="89"/>
      <c r="F99" s="63"/>
    </row>
    <row r="100" spans="3:6" ht="12" customHeight="1">
      <c r="C100" s="84" t="s">
        <v>54</v>
      </c>
      <c r="D100" s="63"/>
      <c r="E100" s="63"/>
      <c r="F100" s="63"/>
    </row>
    <row r="101" spans="3:6" ht="12" customHeight="1">
      <c r="C101" s="1" t="s">
        <v>211</v>
      </c>
      <c r="D101" s="89"/>
      <c r="E101" s="63"/>
      <c r="F101" s="63"/>
    </row>
    <row r="102" spans="3:7" ht="15">
      <c r="C102" s="147" t="s">
        <v>210</v>
      </c>
      <c r="F102" s="63"/>
      <c r="G102" s="63"/>
    </row>
    <row r="103" spans="6:7" ht="15">
      <c r="F103" s="63"/>
      <c r="G103" s="63"/>
    </row>
    <row r="104" spans="6:7" ht="15">
      <c r="F104" s="63"/>
      <c r="G104" s="63"/>
    </row>
    <row r="105" spans="6:7" ht="15">
      <c r="F105" s="63"/>
      <c r="G105" s="63"/>
    </row>
    <row r="106" spans="3:7" ht="15.75" customHeight="1">
      <c r="C106" s="10"/>
      <c r="F106" s="63"/>
      <c r="G106" s="63"/>
    </row>
    <row r="107" spans="3:7" ht="15">
      <c r="C107" s="9"/>
      <c r="F107" s="63"/>
      <c r="G107" s="63"/>
    </row>
    <row r="108" spans="3:7" ht="15">
      <c r="C108" s="9"/>
      <c r="F108" s="63"/>
      <c r="G108" s="63"/>
    </row>
    <row r="109" spans="3:7" ht="15">
      <c r="C109" s="9"/>
      <c r="F109" s="63"/>
      <c r="G109" s="63"/>
    </row>
    <row r="110" spans="3:7" ht="15">
      <c r="C110" s="9"/>
      <c r="F110" s="63"/>
      <c r="G110" s="63"/>
    </row>
    <row r="111" spans="3:7" ht="15">
      <c r="C111" s="9"/>
      <c r="F111" s="63"/>
      <c r="G111" s="63"/>
    </row>
    <row r="112" spans="3:7" ht="13">
      <c r="C112" s="11"/>
      <c r="F112" s="63"/>
      <c r="G112" s="63"/>
    </row>
    <row r="113" spans="6:7" ht="15">
      <c r="F113" s="63"/>
      <c r="G113" s="63"/>
    </row>
    <row r="114" spans="6:7" ht="15">
      <c r="F114" s="63"/>
      <c r="G114" s="63"/>
    </row>
    <row r="115" spans="6:7" ht="15">
      <c r="F115" s="63"/>
      <c r="G115" s="63"/>
    </row>
    <row r="116" spans="6:7" ht="15">
      <c r="F116" s="63"/>
      <c r="G116" s="63"/>
    </row>
    <row r="117" spans="6:7" ht="15">
      <c r="F117" s="63"/>
      <c r="G117" s="63"/>
    </row>
  </sheetData>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P o D A A B Q S w M E F A A C A A g A k p 5 2 V 2 A E g H 2 k A A A A 9 w A A A B I A H A B D b 2 5 m a W c v U G F j a 2 F n Z S 5 4 b W w g o h g A K K A U A A A A A A A A A A A A A A A A A A A A A A A A A A A A h Y 8 x D o I w G I W v Q r r T 0 u J g y E 8 Z X C E h M T G u T a n Q C I X Q Y r m b g 0 f y C m I U d X N 8 3 / u G 9 + 7 X G 2 R z 1 w Y X N V r d m x R R H K F A G d l X 2 t Q p m t w p 3 K K M Q y n k W d Q q W G R j k 9 l W K W q c G x J C v P f Y x 7 g f a 8 K i i J J j k e 9 l o z q B P r L + L 4 f a W C e M V I j D 4 T W G M 0 z p B j P G Y h w B W S k U 2 n w N t g x + t j 8 Q d l P r p l H x o Q 3 L H M g a g b x P 8 A d Q S w M E F A A C A A g A k p 5 2 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K e d l c m t d o 7 9 A A A A G c B A A A T A B w A R m 9 y b X V s Y X M v U 2 V j d G l v b j E u b S C i G A A o o B Q A A A A A A A A A A A A A A A A A A A A A A A A A A A B t j 8 F q w z A M h u + B v I N x L y k Y s w T G D i G X J d t x M J L b v E P q K K 2 Z I 5 V Y G S 2 l 7 z 6 X M L b B d J H 0 S e j X H 8 C y I x T t m v M y T d I k H P o Z B r G R l j w t c x D t Y y t F J T x w m o g Y b a Q W I q n D p 2 7 I L h M g Z 8 / O g 6 4 J O T Y h k 8 Y g c K 4 t W A 2 L d s i G x t E 7 B J M X D 2 a 3 D P D B Z B o I M R 3 N L y n N J 5 Z b 9 d a A d 5 N j m C t Z S i V q 8 s u E o S q U e E J L g 8 N 9 l R f 3 d 0 q 8 L s T Q 8 t l D 9 V P q F 0 J 4 3 6 r 1 4 4 2 s D z 3 u o 6 v u f I S b m a 7 f x a V u 7 j G M N E / r 9 d s w Z K s 9 d b n I l e Z R n e N E M J z 4 q s Q 3 L / 7 w 6 z Z N H P 4 r V 3 4 B U E s B A i 0 A F A A C A A g A k p 5 2 V 2 A E g H 2 k A A A A 9 w A A A B I A A A A A A A A A A A A A A A A A A A A A A E N v b m Z p Z y 9 Q Y W N r Y W d l L n h t b F B L A Q I t A B Q A A g A I A J K e d l c P y u m r p A A A A O k A A A A T A A A A A A A A A A A A A A A A A P A A A A B b Q 2 9 u d G V u d F 9 U e X B l c 1 0 u e G 1 s U E s B A i 0 A F A A C A A g A k p 5 2 V y a 1 2 j v 0 A A A A Z w E A A B M A A A A A A A A A A A A A A A A A 4 Q E A A E Z v c m 1 1 b G F z L 1 N l Y 3 R p b 2 4 x L m 1 Q S w U G A A A A A A M A A w D C A A A A I 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H A g A A A A A A A D 6 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2 N v b G 9 1 c n M l M j B T Q l M 8 L 0 l 0 Z W 1 Q Y X R o P j w v S X R l b U x v Y 2 F 0 a W 9 u P j x T d G F i b G V F b n R y a W V z P j x F b n R y e S B U e X B l P S J G a W x s Q 2 9 s d W 1 u T m F t Z X M i I F Z h b H V l P S J z W y Z x d W 9 0 O 0 N v b H V t b j E m c X V v d D s s J n F 1 b 3 Q 7 Q 2 9 s d W 1 u M i Z x d W 9 0 O 1 0 i I C 8 + P E V u d H J 5 I F R 5 c G U 9 I k J 1 Z m Z l c k 5 l e H R S Z W Z y Z X N o I i B W Y W x 1 Z T 0 i b D E i I C 8 + P E V u d H J 5 I F R 5 c G U 9 I k Z p b G x F b m F i b G V k I i B W Y W x 1 Z T 0 i b D A i I C 8 + P E V u d H J 5 I F R 5 c G U 9 I k Z p b G x D b 2 x 1 b W 5 U e X B l c y I g V m F s d W U 9 I n N C Z 1 k 9 I i A v P j x F b n R y e S B U e X B l P S J G a W x s T G F z d F V w Z G F 0 Z W Q i I F Z h b H V l P S J k M j A y M y 0 x M S 0 y M F Q x O D o y O T o y M C 4 5 M D g 3 M j I 5 W i I g L z 4 8 R W 5 0 c n k g V H l w Z T 0 i R m l s b E V y c m 9 y Q 2 9 1 b n Q i I F Z h b H V l P S J s M C I g L z 4 8 R W 5 0 c n k g V H l w Z T 0 i R m l s b E V y c m 9 y Q 2 9 k Z S I g V m F s d W U 9 I n N V b m t u b 3 d u I i A v P j x F b n R y e S B U e X B l P S J G a W x s Z W R D b 2 1 w b G V 0 Z V J l c 3 V s d F R v V 2 9 y a 3 N o Z W V 0 I i B W Y W x 1 Z T 0 i b D E i I C 8 + P E V u d H J 5 I F R 5 c G U 9 I k Z p b G x U b 0 R h d G F N b 2 R l b E V u Y W J s Z W Q i I F Z h b H V l P S J s M C I g L z 4 8 R W 5 0 c n k g V H l w Z T 0 i S X N Q c m l 2 Y X R l I i B W Y W x 1 Z T 0 i b D A i I C 8 + P E V u d H J 5 I F R 5 c G U 9 I k F k Z G V k V G 9 E Y X R h T W 9 k Z W w i I F Z h b H V l P S J s M C I g L z 4 8 R W 5 0 c n k g V H l w Z T 0 i U m V z d W x 0 V H l w Z S I g V m F s d W U 9 I n N U Y W J s Z S I g L z 4 8 R W 5 0 c n k g V H l w Z T 0 i R m l s b E 9 i a m V j d F R 5 c G U i I F Z h b H V l P S J z Q 2 9 u b m V j d G l v b k 9 u b H k i I C 8 + P E V u d H J 5 I F R 5 c G U 9 I k 5 h b W V V c G R h d G V k Q W Z 0 Z X J G a W x s I i B W Y W x 1 Z T 0 i b D A 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2 N v b G 9 1 c n M g U 0 J T L 0 F 1 d G 9 S Z W 1 v d m V k Q 2 9 s d W 1 u c z E u e 0 N v b H V t b j E s M H 0 m c X V v d D s s J n F 1 b 3 Q 7 U 2 V j d G l v b j E v Y 2 9 s b 3 V y c y B T Q l M v Q X V 0 b 1 J l b W 9 2 Z W R D b 2 x 1 b W 5 z M S 5 7 Q 2 9 s d W 1 u M i w x f S Z x d W 9 0 O 1 0 s J n F 1 b 3 Q 7 Q 2 9 s d W 1 u Q 2 9 1 b n Q m c X V v d D s 6 M i w m c X V v d D t L Z X l D b 2 x 1 b W 5 O Y W 1 l c y Z x d W 9 0 O z p b X S w m c X V v d D t D b 2 x 1 b W 5 J Z G V u d G l 0 a W V z J n F 1 b 3 Q 7 O l s m c X V v d D t T Z W N 0 a W 9 u M S 9 j b 2 x v d X J z I F N C U y 9 B d X R v U m V t b 3 Z l Z E N v b H V t b n M x L n t D b 2 x 1 b W 4 x L D B 9 J n F 1 b 3 Q 7 L C Z x d W 9 0 O 1 N l Y 3 R p b 2 4 x L 2 N v b G 9 1 c n M g U 0 J T L 0 F 1 d G 9 S Z W 1 v d m V k Q 2 9 s d W 1 u c z E u e 0 N v b H V t b j I s M X 0 m c X V v d D t d L C Z x d W 9 0 O 1 J l b G F 0 a W 9 u c 2 h p c E l u Z m 8 m c X V v d D s 6 W 1 1 9 I i A v P j w v U 3 R h Y m x l R W 5 0 c m l l c z 4 8 L 0 l 0 Z W 0 + P E l 0 Z W 0 + P E l 0 Z W 1 M b 2 N h d G l v b j 4 8 S X R l b V R 5 c G U + R m 9 y b X V s Y T w v S X R l b V R 5 c G U + P E l 0 Z W 1 Q Y X R o P l N l Y 3 R p b 2 4 x L 2 N v b G 9 1 c n M l M j B T Q l M v U 2 9 1 c m N l P C 9 J d G V t U G F 0 a D 4 8 L 0 l 0 Z W 1 M b 2 N h d G l v b j 4 8 U 3 R h Y m x l R W 5 0 c m l l c y A v P j w v S X R l b T 4 8 S X R l b T 4 8 S X R l b U x v Y 2 F 0 a W 9 u P j x J d G V t V H l w Z T 5 G b 3 J t d W x h P C 9 J d G V t V H l w Z T 4 8 S X R l b V B h d G g + U 2 V j d G l v b j E v Y 2 9 s b 3 V y c y U y M F N C U y 9 D a G F u Z 2 V k J T I w V H l w Z T w v S X R l b V B h d G g + P C 9 J d G V t T G 9 j Y X R p b 2 4 + P F N 0 Y W J s Z U V u d H J p Z X M g L z 4 8 L 0 l 0 Z W 0 + P C 9 J d G V t c z 4 8 L 0 x v Y 2 F s U G F j a 2 F n Z U 1 l d G F k Y X R h R m l s Z T 4 W A A A A U E s F B g A A A A A A A A A A A A A A A A A A A A A A A N o A A A A B A A A A 0 I y d 3 w E V 0 R G M e g D A T 8 K X 6 w E A A A B J A B S I U T 7 r S o T r X A D h o w T 6 A A A A A A I A A A A A A A N m A A D A A A A A E A A A A A U c 6 L h y L 1 k o b 0 + N 6 e y N t 7 I A A A A A B I A A A K A A A A A Q A A A A 3 i R M y A T z q f x Q c A z t a m / 4 8 l A A A A C W s 8 q 3 + m y M i o I r A + M 7 L M u X v g U O X g c N G a g Y p Y 0 Y l 0 2 I Y 3 a / Z j b 5 b R K y Y f g l v 7 u i x T Z 2 z H 4 O a Z u 6 4 b t p + L n s X b 6 4 W k G q c L L v G a 0 G L l R d j i o K + R Q A A A D 2 N E o U c F I b l S 4 Y e S Y L M V l s h A p E e g = = < / D a t a M a s h u p > 
</file>

<file path=customXml/itemProps1.xml><?xml version="1.0" encoding="utf-8"?>
<ds:datastoreItem xmlns:ds="http://schemas.openxmlformats.org/officeDocument/2006/customXml" ds:itemID="{3375B1BC-0703-4FBF-A3B7-04E368FF6AA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HUART Thierry (ESTAT-EXT)</dc:creator>
  <cp:keywords/>
  <dc:description/>
  <cp:lastModifiedBy>CHALLINOR Vanessa (ESTAT-EXT)</cp:lastModifiedBy>
  <cp:lastPrinted>2018-09-06T09:28:15Z</cp:lastPrinted>
  <dcterms:created xsi:type="dcterms:W3CDTF">2015-09-29T10:09:27Z</dcterms:created>
  <dcterms:modified xsi:type="dcterms:W3CDTF">2024-03-06T13:54:43Z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2023-11-06T09:23:46Z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fdef5bff-ac58-4469-8e0e-98e6427f2def</vt:lpwstr>
  </property>
  <property fmtid="{D5CDD505-2E9C-101B-9397-08002B2CF9AE}" pid="8" name="MSIP_Label_6bd9ddd1-4d20-43f6-abfa-fc3c07406f94_ContentBits">
    <vt:lpwstr>0</vt:lpwstr>
  </property>
</Properties>
</file>