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bookViews>
    <workbookView xWindow="28680" yWindow="0" windowWidth="29040" windowHeight="16440" tabRatio="667" activeTab="0"/>
  </bookViews>
  <sheets>
    <sheet name="Figure 1" sheetId="19" r:id="rId1"/>
    <sheet name="Figure 2" sheetId="11" r:id="rId2"/>
    <sheet name="Figure 3" sheetId="20" r:id="rId3"/>
    <sheet name="Figure 4" sheetId="21" r:id="rId4"/>
    <sheet name="Figure 5" sheetId="31" r:id="rId5"/>
    <sheet name="Figure 6" sheetId="32" r:id="rId6"/>
    <sheet name="Figure 7" sheetId="33" r:id="rId7"/>
    <sheet name="Figure 8" sheetId="34" r:id="rId8"/>
    <sheet name="Figure 9" sheetId="35" r:id="rId9"/>
    <sheet name="Figure 10" sheetId="36" r:id="rId10"/>
  </sheets>
  <definedNames>
    <definedName name="_xlnm.Print_Area" localSheetId="0">'Figure 1'!$B$54:$S$78</definedName>
    <definedName name="_xlnm.Print_Area" localSheetId="9">'Figure 10'!$I$4:$R$47</definedName>
    <definedName name="_xlnm.Print_Area" localSheetId="1">'Figure 2'!$I$3:$R$109</definedName>
    <definedName name="_xlnm.Print_Area" localSheetId="2">'Figure 3'!$B$3:$R$22</definedName>
    <definedName name="_xlnm.Print_Area" localSheetId="3">'Figure 4'!$I$3:$R$47</definedName>
    <definedName name="_xlnm.Print_Area" localSheetId="4">'Figure 5'!$B$3:$R$20</definedName>
    <definedName name="_xlnm.Print_Area" localSheetId="5">'Figure 6'!$I$3:$R$47</definedName>
    <definedName name="_xlnm.Print_Area" localSheetId="6">'Figure 7'!$B$3:$R$22</definedName>
    <definedName name="_xlnm.Print_Area" localSheetId="7">'Figure 8'!$I$3:$R$47</definedName>
    <definedName name="_xlnm.Print_Area" localSheetId="8">'Figure 9'!$B$3:$R$21</definedName>
  </definedNames>
  <calcPr calcId="191029"/>
</workbook>
</file>

<file path=xl/sharedStrings.xml><?xml version="1.0" encoding="utf-8"?>
<sst xmlns="http://schemas.openxmlformats.org/spreadsheetml/2006/main" count="159" uniqueCount="75">
  <si>
    <t>Other seaborne transport</t>
  </si>
  <si>
    <t>Port</t>
  </si>
  <si>
    <t>Rotterdam (NL)</t>
  </si>
  <si>
    <t>Hamburg (DE)</t>
  </si>
  <si>
    <t>Trieste (IT)</t>
  </si>
  <si>
    <t>Genova (IT)</t>
  </si>
  <si>
    <t>Amsterdam (NL)</t>
  </si>
  <si>
    <t>Algeciras (ES)</t>
  </si>
  <si>
    <t>Ravenna (IT)</t>
  </si>
  <si>
    <t>Calais (FR)</t>
  </si>
  <si>
    <t>Valencia (ES)</t>
  </si>
  <si>
    <t>Constanta (RO)</t>
  </si>
  <si>
    <t>Klaipeda (LT)</t>
  </si>
  <si>
    <t>Dublin (IE)</t>
  </si>
  <si>
    <t>Livorno (IT)</t>
  </si>
  <si>
    <t>Barcelona (ES)</t>
  </si>
  <si>
    <t>Piraeus (EL)</t>
  </si>
  <si>
    <t>(million tonnes)</t>
  </si>
  <si>
    <t>Lubeck (DE)</t>
  </si>
  <si>
    <t>Short sea shipping</t>
  </si>
  <si>
    <t>Trelleborg (SE)</t>
  </si>
  <si>
    <t>Total EU</t>
  </si>
  <si>
    <t>TOP20</t>
  </si>
  <si>
    <t>EU</t>
  </si>
  <si>
    <t>(%, based on tonnes)</t>
  </si>
  <si>
    <t>Zeeland Seaports (NL)</t>
  </si>
  <si>
    <t>(¹) Contains a significant share of declarations to and from unknown ports (see methodological notes).</t>
  </si>
  <si>
    <t>Calais (FR) (¹)</t>
  </si>
  <si>
    <t>Trelleborg (SE) (¹)</t>
  </si>
  <si>
    <t>Gioia Tauro (IT)</t>
  </si>
  <si>
    <t>Lubeck (DE) (¹)</t>
  </si>
  <si>
    <r>
      <t>Source:</t>
    </r>
    <r>
      <rPr>
        <sz val="10"/>
        <rFont val="Arial"/>
        <family val="2"/>
      </rPr>
      <t xml:space="preserve"> Eurostat (online data code: mar_sg_am_pw)</t>
    </r>
  </si>
  <si>
    <r>
      <t>Source:</t>
    </r>
    <r>
      <rPr>
        <sz val="10"/>
        <rFont val="Arial"/>
        <family val="2"/>
      </rPr>
      <t xml:space="preserve"> Eurostat (online data code: mar_sg_am_pwl)</t>
    </r>
  </si>
  <si>
    <r>
      <t>Source:</t>
    </r>
    <r>
      <rPr>
        <sz val="10"/>
        <rFont val="Arial"/>
        <family val="2"/>
      </rPr>
      <t xml:space="preserve"> Eurostat (online data code: mar_sg_am_pwb)</t>
    </r>
  </si>
  <si>
    <r>
      <t>Source:</t>
    </r>
    <r>
      <rPr>
        <sz val="10"/>
        <rFont val="Arial"/>
        <family val="2"/>
      </rPr>
      <t xml:space="preserve"> Eurostat (online data code: mar_sg_am_pwc)</t>
    </r>
  </si>
  <si>
    <r>
      <t>Source:</t>
    </r>
    <r>
      <rPr>
        <sz val="10"/>
        <rFont val="Arial"/>
        <family val="2"/>
      </rPr>
      <t xml:space="preserve"> Eurostat (online data code: mar_sg_am_pwr)</t>
    </r>
  </si>
  <si>
    <t>Note: The number presented indicates the number of positions lost or gained compared to 2021. When no number is displayed, it means that the port maintained the same position compared to 2021.</t>
  </si>
  <si>
    <t>Antwerp-Bruges (BE)</t>
  </si>
  <si>
    <t>Gdansk (PL)</t>
  </si>
  <si>
    <t>HAROPA (FR)</t>
  </si>
  <si>
    <t>(¹) Break in time series from 2021 due to methodological improvement in the data reported by the Netherlands.</t>
  </si>
  <si>
    <t>Rotterdam (NL) (¹)</t>
  </si>
  <si>
    <t>Amsterdam (NL) (¹)</t>
  </si>
  <si>
    <t>Zeeland Seaports (NL) (¹)</t>
  </si>
  <si>
    <t>(²) Starting from 2022, the ports Antwerpen and Zeebrugge have been merged and the data are reported under the new port name Antwerp-Bruges.</t>
  </si>
  <si>
    <t>Antwerp-Bruges (BE) (²)</t>
  </si>
  <si>
    <t>(³) 2012: contains a significant share of declarations to and from unknown ports (see methodological notes).</t>
  </si>
  <si>
    <t>Constanta (RO) (³)</t>
  </si>
  <si>
    <t>(⁴) Starting from 2022, the ports Le Havre and Rouen have been merged and the data are reported under the new port name HAROPA.</t>
  </si>
  <si>
    <t>(⁵) 2021-2022: contains a significant share of declarations to and from unknown ports (see methodological notes).</t>
  </si>
  <si>
    <t>Figure 1: Top 20 short sea shipping EU ports, 2012, 2021 and 2022</t>
  </si>
  <si>
    <t>HAROPA (FR) (⁴)</t>
  </si>
  <si>
    <t>Goteborg (SE) (⁵)</t>
  </si>
  <si>
    <t>(¹) Contains a significant share of declarations to and from unknown ports (see methodological notes).</t>
  </si>
  <si>
    <t xml:space="preserve">Zeeland Seaports (NL) </t>
  </si>
  <si>
    <t>Goteborg (SE) (¹)</t>
  </si>
  <si>
    <t>Figure 3: Top 5 short sea shipping EU ports for liquid bulk, 2012, 2021 and 2022</t>
  </si>
  <si>
    <t>(¹) Starting from 2022, the ports Antwerpen and Zeebrugge have been merged and the data are reported under the new port name Antwerp-Bruges.</t>
  </si>
  <si>
    <t>(²) Starting from 2022, the ports Le Havre and Rouen have been merged and the data are reported under the new port name HAROPA.</t>
  </si>
  <si>
    <t>Antwerp-Bruges (BE) (¹)</t>
  </si>
  <si>
    <t>HAROPA (FR) (²)</t>
  </si>
  <si>
    <t>Data linked to sheet Figure 3</t>
  </si>
  <si>
    <t>Figure 5: Top 5 short sea shipping EU ports for dry bulk, 2012, 2021 and 2022</t>
  </si>
  <si>
    <t>Figure 7: Top 5 short sea shipping EU ports for containers, 2012, 2021 and 2022</t>
  </si>
  <si>
    <t>(²) 2012: contains a significant share of declarations to and from unknown ports (see methodological notes).</t>
  </si>
  <si>
    <t>Rotterdam (NL) (²)</t>
  </si>
  <si>
    <t>Data linked to sheet Figure 7</t>
  </si>
  <si>
    <t>Data linked to sheet Figure 5</t>
  </si>
  <si>
    <t>Figure 9: Top 5 short sea shipping EU ports for roll-on and roll-off units, 2012, 2021 and 2022</t>
  </si>
  <si>
    <t>(¹) Only short sea shipping.</t>
  </si>
  <si>
    <t>Figure 4: Short sea shipping of freight in total sea transport for the top 5 short sea shipping EU ports for liquid bulk, 2022</t>
  </si>
  <si>
    <t>Figure 6: Short sea shipping of freight in total sea transport for the top 5 short sea shipping EU ports for dry bulk, 2022</t>
  </si>
  <si>
    <t>Figure 8: Short sea shipping of freight in total sea transport for the top 5 short sea shipping EU ports for containers, 2022</t>
  </si>
  <si>
    <t>Figure 10: Short sea shipping of freight in total sea transport for the top 5 short sea shipping EU ports for roll-on and roll-off units, 2022</t>
  </si>
  <si>
    <t>Figure 2: Short sea shipping of freight in total sea transport for the top 20 short sea shipping EU ports,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</si>
</sst>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0%"/>
    <numFmt numFmtId="166" formatCode="#,##0.0"/>
    <numFmt numFmtId="167" formatCode="0.0"/>
    <numFmt numFmtId="168" formatCode="###\ ###\ ###\ ##0.0"/>
    <numFmt numFmtId="170" formatCode="#,##0.0_i"/>
    <numFmt numFmtId="171" formatCode="#,##0.000"/>
    <numFmt numFmtId="172" formatCode="###0.0"/>
  </numFmts>
  <fonts count="19">
    <font>
      <sz val="10"/>
      <name val="Arial"/>
      <family val="2"/>
    </font>
    <font>
      <sz val="10"/>
      <name val="Arial "/>
      <family val="2"/>
    </font>
    <font>
      <sz val="8"/>
      <name val="Arial "/>
      <family val="2"/>
    </font>
    <font>
      <sz val="9"/>
      <name val="Arial"/>
      <family val="2"/>
    </font>
    <font>
      <b/>
      <sz val="10"/>
      <color indexed="8"/>
      <name val="Arial"/>
      <family val="2"/>
    </font>
    <font>
      <b/>
      <sz val="10"/>
      <name val="Arial"/>
      <family val="2"/>
    </font>
    <font>
      <b/>
      <sz val="12"/>
      <name val="Arial"/>
      <family val="2"/>
    </font>
    <font>
      <i/>
      <sz val="10"/>
      <name val="Arial"/>
      <family val="2"/>
    </font>
    <font>
      <b/>
      <sz val="10"/>
      <color indexed="53"/>
      <name val="Arial"/>
      <family val="2"/>
    </font>
    <font>
      <sz val="11"/>
      <name val="Arial"/>
      <family val="2"/>
    </font>
    <font>
      <sz val="12"/>
      <color rgb="FF000000"/>
      <name val="Arial"/>
      <family val="2"/>
    </font>
    <font>
      <sz val="12"/>
      <name val="Arial"/>
      <family val="2"/>
    </font>
    <font>
      <i/>
      <sz val="12"/>
      <name val="Arial"/>
      <family val="2"/>
    </font>
    <font>
      <b/>
      <sz val="18"/>
      <color rgb="FF000000"/>
      <name val="Arial"/>
      <family val="2"/>
    </font>
    <font>
      <b/>
      <sz val="12"/>
      <color rgb="FF000000"/>
      <name val="Arial"/>
      <family val="2"/>
    </font>
    <font>
      <b/>
      <sz val="14"/>
      <color rgb="FFFF0000"/>
      <name val="Calibri"/>
      <family val="2"/>
    </font>
    <font>
      <b/>
      <sz val="14"/>
      <color rgb="FF00B050"/>
      <name val="Calibri"/>
      <family val="2"/>
    </font>
    <font>
      <sz val="8"/>
      <color theme="1"/>
      <name val="Calibri"/>
      <family val="2"/>
    </font>
    <font>
      <sz val="10"/>
      <color theme="1"/>
      <name val="Arial"/>
      <family val="2"/>
      <scheme val="minor"/>
    </font>
  </fonts>
  <fills count="8">
    <fill>
      <patternFill/>
    </fill>
    <fill>
      <patternFill patternType="gray125"/>
    </fill>
    <fill>
      <patternFill patternType="solid">
        <fgColor indexed="9"/>
        <bgColor indexed="64"/>
      </patternFill>
    </fill>
    <fill>
      <patternFill patternType="solid">
        <fgColor indexed="65"/>
        <bgColor indexed="64"/>
      </patternFill>
    </fill>
    <fill>
      <patternFill patternType="solid">
        <fgColor theme="4" tint="0.7999799847602844"/>
        <bgColor indexed="64"/>
      </patternFill>
    </fill>
    <fill>
      <patternFill patternType="solid">
        <fgColor indexed="65"/>
        <bgColor indexed="64"/>
      </patternFill>
    </fill>
    <fill>
      <patternFill patternType="solid">
        <fgColor indexed="65"/>
        <bgColor indexed="64"/>
      </patternFill>
    </fill>
    <fill>
      <patternFill patternType="solid">
        <fgColor theme="5" tint="0.7999799847602844"/>
        <bgColor indexed="64"/>
      </patternFill>
    </fill>
  </fills>
  <borders count="4">
    <border>
      <left/>
      <right/>
      <top/>
      <bottom/>
      <diagonal/>
    </border>
    <border>
      <left style="thin">
        <color indexed="10"/>
      </left>
      <right style="thin">
        <color indexed="10"/>
      </right>
      <top style="thin">
        <color indexed="10"/>
      </top>
      <bottom style="thin">
        <color indexed="10"/>
      </bottom>
    </border>
    <border>
      <left style="thin">
        <color indexed="8"/>
      </left>
      <right style="thin">
        <color indexed="8"/>
      </right>
      <top style="thin">
        <color indexed="8"/>
      </top>
      <bottom style="thin">
        <color indexed="8"/>
      </bottom>
    </border>
    <border>
      <left/>
      <right/>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170" fontId="3" fillId="0" borderId="0" applyFill="0" applyBorder="0" applyProtection="0">
      <alignment horizontal="right"/>
    </xf>
    <xf numFmtId="0" fontId="0" fillId="0" borderId="0">
      <alignment/>
      <protection/>
    </xf>
  </cellStyleXfs>
  <cellXfs count="45">
    <xf numFmtId="0" fontId="0" fillId="0" borderId="0" xfId="0"/>
    <xf numFmtId="0" fontId="6" fillId="0" borderId="0" xfId="20" applyFont="1" applyAlignment="1">
      <alignment horizontal="left"/>
      <protection/>
    </xf>
    <xf numFmtId="0" fontId="0" fillId="0" borderId="0" xfId="20" applyFont="1" applyAlignment="1">
      <alignment horizontal="left"/>
      <protection/>
    </xf>
    <xf numFmtId="0" fontId="4" fillId="2" borderId="1" xfId="0" applyFont="1" applyFill="1" applyBorder="1" applyAlignment="1">
      <alignment horizontal="left" vertical="center"/>
    </xf>
    <xf numFmtId="0" fontId="0" fillId="0" borderId="0" xfId="20" applyFont="1">
      <alignment/>
      <protection/>
    </xf>
    <xf numFmtId="0" fontId="5" fillId="0" borderId="0" xfId="20" applyFont="1">
      <alignment/>
      <protection/>
    </xf>
    <xf numFmtId="164" fontId="0" fillId="0" borderId="0" xfId="20" applyNumberFormat="1" applyFont="1">
      <alignment/>
      <protection/>
    </xf>
    <xf numFmtId="0" fontId="5" fillId="3" borderId="2" xfId="20" applyFont="1" applyFill="1" applyBorder="1" applyAlignment="1">
      <alignment horizontal="center" vertical="center" wrapText="1"/>
      <protection/>
    </xf>
    <xf numFmtId="1" fontId="0" fillId="0" borderId="1" xfId="0" applyNumberFormat="1" applyFont="1" applyBorder="1" applyAlignment="1">
      <alignment horizontal="right" vertical="center"/>
    </xf>
    <xf numFmtId="1" fontId="0" fillId="0" borderId="0" xfId="20" applyNumberFormat="1" applyFont="1">
      <alignment/>
      <protection/>
    </xf>
    <xf numFmtId="0" fontId="7" fillId="0" borderId="0" xfId="0" applyFont="1"/>
    <xf numFmtId="0" fontId="0" fillId="0" borderId="0" xfId="0" applyFont="1"/>
    <xf numFmtId="0" fontId="5" fillId="3" borderId="2" xfId="20" applyFont="1" applyFill="1" applyBorder="1" applyAlignment="1">
      <alignment horizontal="left" vertical="center"/>
      <protection/>
    </xf>
    <xf numFmtId="171" fontId="0" fillId="0" borderId="0" xfId="20" applyNumberFormat="1" applyFont="1">
      <alignment/>
      <protection/>
    </xf>
    <xf numFmtId="4" fontId="0" fillId="0" borderId="0" xfId="20" applyNumberFormat="1" applyFont="1">
      <alignment/>
      <protection/>
    </xf>
    <xf numFmtId="4" fontId="5" fillId="0" borderId="0" xfId="20" applyNumberFormat="1" applyFont="1">
      <alignment/>
      <protection/>
    </xf>
    <xf numFmtId="165" fontId="0" fillId="0" borderId="0" xfId="15" applyNumberFormat="1" applyFont="1" applyFill="1" applyAlignment="1">
      <alignment/>
    </xf>
    <xf numFmtId="166" fontId="0" fillId="0" borderId="0" xfId="20" applyNumberFormat="1" applyFont="1">
      <alignment/>
      <protection/>
    </xf>
    <xf numFmtId="166" fontId="0" fillId="4" borderId="0" xfId="20" applyNumberFormat="1" applyFont="1" applyFill="1">
      <alignment/>
      <protection/>
    </xf>
    <xf numFmtId="0" fontId="0" fillId="0" borderId="0" xfId="20" applyFont="1" applyAlignment="1">
      <alignment horizontal="left" vertical="center"/>
      <protection/>
    </xf>
    <xf numFmtId="165" fontId="0" fillId="4" borderId="0" xfId="15" applyNumberFormat="1" applyFont="1" applyFill="1" applyAlignment="1">
      <alignment/>
    </xf>
    <xf numFmtId="0" fontId="0" fillId="0" borderId="0" xfId="0" applyFont="1" applyAlignment="1">
      <alignment horizontal="left"/>
    </xf>
    <xf numFmtId="9" fontId="0" fillId="0" borderId="0" xfId="15" applyFont="1" applyFill="1" applyAlignment="1">
      <alignment/>
    </xf>
    <xf numFmtId="3" fontId="5" fillId="0" borderId="0" xfId="20" applyNumberFormat="1" applyFont="1">
      <alignment/>
      <protection/>
    </xf>
    <xf numFmtId="167" fontId="0" fillId="0" borderId="0" xfId="20" applyNumberFormat="1" applyFont="1">
      <alignment/>
      <protection/>
    </xf>
    <xf numFmtId="0" fontId="7" fillId="0" borderId="0" xfId="20" applyFont="1">
      <alignment/>
      <protection/>
    </xf>
    <xf numFmtId="0" fontId="5" fillId="5" borderId="0" xfId="20" applyFont="1" applyFill="1" applyAlignment="1">
      <alignment vertical="center"/>
      <protection/>
    </xf>
    <xf numFmtId="0" fontId="5" fillId="0" borderId="2" xfId="20" applyFont="1" applyBorder="1" applyAlignment="1">
      <alignment horizontal="left" vertical="center"/>
      <protection/>
    </xf>
    <xf numFmtId="0" fontId="0" fillId="6" borderId="2" xfId="20" applyFont="1" applyFill="1" applyBorder="1" applyAlignment="1">
      <alignment horizontal="left" vertical="center"/>
      <protection/>
    </xf>
    <xf numFmtId="164" fontId="0" fillId="6" borderId="2" xfId="20" applyNumberFormat="1" applyFont="1" applyFill="1" applyBorder="1" applyAlignment="1">
      <alignment horizontal="right" vertical="center"/>
      <protection/>
    </xf>
    <xf numFmtId="172" fontId="0" fillId="6" borderId="2" xfId="20" applyNumberFormat="1" applyFont="1" applyFill="1" applyBorder="1" applyAlignment="1">
      <alignment horizontal="right" vertical="center"/>
      <protection/>
    </xf>
    <xf numFmtId="9" fontId="0" fillId="0" borderId="0" xfId="15" applyFont="1" applyFill="1" applyBorder="1" applyAlignment="1">
      <alignment/>
    </xf>
    <xf numFmtId="172" fontId="0" fillId="0" borderId="0" xfId="20" applyNumberFormat="1" applyFont="1">
      <alignment/>
      <protection/>
    </xf>
    <xf numFmtId="9" fontId="0" fillId="4" borderId="0" xfId="15" applyFont="1" applyFill="1" applyAlignment="1">
      <alignment/>
    </xf>
    <xf numFmtId="1" fontId="0" fillId="6" borderId="2" xfId="20" applyNumberFormat="1" applyFont="1" applyFill="1" applyBorder="1" applyAlignment="1">
      <alignment horizontal="left" vertical="center"/>
      <protection/>
    </xf>
    <xf numFmtId="0" fontId="9" fillId="0" borderId="0" xfId="20" applyFont="1" applyAlignment="1">
      <alignment horizontal="left"/>
      <protection/>
    </xf>
    <xf numFmtId="0" fontId="6" fillId="0" borderId="0" xfId="0" applyFont="1" applyAlignment="1">
      <alignment horizontal="left"/>
    </xf>
    <xf numFmtId="168" fontId="3" fillId="0" borderId="1" xfId="0" applyNumberFormat="1" applyFont="1" applyBorder="1" applyAlignment="1">
      <alignment horizontal="right" vertical="center"/>
    </xf>
    <xf numFmtId="0" fontId="0" fillId="5" borderId="0" xfId="20" applyFont="1" applyFill="1" applyAlignment="1">
      <alignment vertical="center"/>
      <protection/>
    </xf>
    <xf numFmtId="164" fontId="0" fillId="0" borderId="2" xfId="20" applyNumberFormat="1" applyFont="1" applyBorder="1" applyAlignment="1">
      <alignment horizontal="right" vertical="center"/>
      <protection/>
    </xf>
    <xf numFmtId="166" fontId="0" fillId="7" borderId="0" xfId="20" applyNumberFormat="1" applyFont="1" applyFill="1">
      <alignment/>
      <protection/>
    </xf>
    <xf numFmtId="9" fontId="0" fillId="0" borderId="0" xfId="20" applyNumberFormat="1" applyFont="1">
      <alignment/>
      <protection/>
    </xf>
    <xf numFmtId="0" fontId="8" fillId="0" borderId="3" xfId="20" applyFont="1" applyBorder="1" applyAlignment="1">
      <alignment horizontal="center" wrapText="1"/>
      <protection/>
    </xf>
    <xf numFmtId="0" fontId="7" fillId="0" borderId="0" xfId="0" applyFont="1" applyAlignment="1">
      <alignment horizontal="left" wrapText="1"/>
    </xf>
    <xf numFmtId="0" fontId="0" fillId="0" borderId="3" xfId="20" applyFont="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ormal_Tables_and_Graphs" xfId="20"/>
    <cellStyle name="NumberCellStyle" xfId="21"/>
    <cellStyle name="Normal 2" xfId="22"/>
  </cellStyles>
  <dxfs count="3">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D1BBAF"/>
      <rgbColor rgb="0074B0B7"/>
      <rgbColor rgb="00912A71"/>
      <rgbColor rgb="00006A72"/>
      <rgbColor rgb="00543F4B"/>
      <rgbColor rgb="00FF0000"/>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3"/>
          <c:y val="0.023"/>
          <c:w val="0.79425"/>
          <c:h val="0.83975"/>
        </c:manualLayout>
      </c:layout>
      <c:barChart>
        <c:barDir val="bar"/>
        <c:grouping val="clustered"/>
        <c:varyColors val="0"/>
        <c:ser>
          <c:idx val="0"/>
          <c:order val="0"/>
          <c:tx>
            <c:strRef>
              <c:f>'Figure 1'!$C$55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1'!$C$56:$C$75</c:f>
              <c:numCache/>
            </c:numRef>
          </c:val>
        </c:ser>
        <c:ser>
          <c:idx val="1"/>
          <c:order val="1"/>
          <c:tx>
            <c:strRef>
              <c:f>'Figure 1'!$D$55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1'!$D$56:$D$75</c:f>
              <c:numCache/>
            </c:numRef>
          </c:val>
        </c:ser>
        <c:ser>
          <c:idx val="2"/>
          <c:order val="2"/>
          <c:tx>
            <c:strRef>
              <c:f>'Figure 1'!$E$55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1'!$E$56:$E$75</c:f>
              <c:numCache/>
            </c:numRef>
          </c:val>
        </c:ser>
        <c:overlap val="-27"/>
        <c:gapWidth val="75"/>
        <c:axId val="34275324"/>
        <c:axId val="40042461"/>
      </c:barChart>
      <c:catAx>
        <c:axId val="34275324"/>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0042461"/>
        <c:crosses val="autoZero"/>
        <c:auto val="1"/>
        <c:lblOffset val="100"/>
        <c:noMultiLvlLbl val="0"/>
      </c:catAx>
      <c:valAx>
        <c:axId val="40042461"/>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4275324"/>
        <c:crosses val="max"/>
        <c:crossBetween val="between"/>
        <c:dispUnits/>
      </c:valAx>
      <c:spPr>
        <a:noFill/>
        <a:ln>
          <a:noFill/>
        </a:ln>
      </c:spPr>
    </c:plotArea>
    <c:legend>
      <c:legendPos val="b"/>
      <c:layout>
        <c:manualLayout>
          <c:xMode val="edge"/>
          <c:yMode val="edge"/>
          <c:x val="0.407"/>
          <c:y val="0.931"/>
          <c:w val="0.1552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roll-on and roll-off units,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375"/>
        </c:manualLayout>
      </c:layout>
      <c:overlay val="0"/>
      <c:spPr>
        <a:noFill/>
        <a:ln>
          <a:noFill/>
        </a:ln>
      </c:spPr>
    </c:title>
    <c:plotArea>
      <c:layout>
        <c:manualLayout>
          <c:layoutTarget val="inner"/>
          <c:xMode val="edge"/>
          <c:yMode val="edge"/>
          <c:x val="0.16125"/>
          <c:y val="0.1975"/>
          <c:w val="0.8235"/>
          <c:h val="0.35625"/>
        </c:manualLayout>
      </c:layout>
      <c:barChart>
        <c:barDir val="bar"/>
        <c:grouping val="clustered"/>
        <c:varyColors val="0"/>
        <c:ser>
          <c:idx val="0"/>
          <c:order val="0"/>
          <c:tx>
            <c:strRef>
              <c:f>'Figure 9'!$C$35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9'!$C$36:$C$40</c:f>
              <c:numCache/>
            </c:numRef>
          </c:val>
        </c:ser>
        <c:ser>
          <c:idx val="1"/>
          <c:order val="1"/>
          <c:tx>
            <c:strRef>
              <c:f>'Figure 9'!$D$35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9'!$D$36:$D$40</c:f>
              <c:numCache/>
            </c:numRef>
          </c:val>
        </c:ser>
        <c:ser>
          <c:idx val="2"/>
          <c:order val="2"/>
          <c:tx>
            <c:strRef>
              <c:f>'Figure 9'!$E$35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9'!$E$36:$E$40</c:f>
              <c:numCache/>
            </c:numRef>
          </c:val>
        </c:ser>
        <c:overlap val="-27"/>
        <c:gapWidth val="75"/>
        <c:axId val="2497942"/>
        <c:axId val="22481479"/>
      </c:barChart>
      <c:catAx>
        <c:axId val="2497942"/>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22481479"/>
        <c:crosses val="autoZero"/>
        <c:auto val="1"/>
        <c:lblOffset val="100"/>
        <c:noMultiLvlLbl val="0"/>
      </c:catAx>
      <c:valAx>
        <c:axId val="22481479"/>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497942"/>
        <c:crosses val="max"/>
        <c:crossBetween val="between"/>
        <c:dispUnits/>
      </c:valAx>
      <c:spPr>
        <a:noFill/>
        <a:ln>
          <a:noFill/>
        </a:ln>
      </c:spPr>
    </c:plotArea>
    <c:legend>
      <c:legendPos val="b"/>
      <c:layout>
        <c:manualLayout>
          <c:xMode val="edge"/>
          <c:yMode val="edge"/>
          <c:x val="0.407"/>
          <c:y val="0.645"/>
          <c:w val="0.15475"/>
          <c:h val="0.0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roll-on and roll-off units, 2022</a:t>
            </a:r>
            <a:r>
              <a:rPr lang="en-US" cap="none" sz="1600" b="0" u="none" baseline="0">
                <a:solidFill>
                  <a:srgbClr val="000000"/>
                </a:solidFill>
                <a:latin typeface="Arial"/>
                <a:ea typeface="Arial"/>
                <a:cs typeface="Arial"/>
              </a:rPr>
              <a:t>
(%, based on tonnes)</a:t>
            </a:r>
          </a:p>
        </c:rich>
      </c:tx>
      <c:layout>
        <c:manualLayout>
          <c:xMode val="edge"/>
          <c:yMode val="edge"/>
          <c:x val="0.00525"/>
          <c:y val="0.01475"/>
        </c:manualLayout>
      </c:layout>
      <c:overlay val="0"/>
      <c:spPr>
        <a:noFill/>
        <a:ln>
          <a:noFill/>
        </a:ln>
      </c:spPr>
    </c:title>
    <c:plotArea>
      <c:layout>
        <c:manualLayout>
          <c:xMode val="edge"/>
          <c:yMode val="edge"/>
          <c:x val="0.00525"/>
          <c:y val="0.279"/>
          <c:w val="0.99325"/>
          <c:h val="0.40675"/>
        </c:manualLayout>
      </c:layout>
      <c:barChart>
        <c:barDir val="bar"/>
        <c:grouping val="stacked"/>
        <c:varyColors val="0"/>
        <c:ser>
          <c:idx val="0"/>
          <c:order val="0"/>
          <c:tx>
            <c:strRef>
              <c:f>'Figure 10'!$F$32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10'!$C$33:$C$37</c:f>
              <c:strCache/>
            </c:strRef>
          </c:cat>
          <c:val>
            <c:numRef>
              <c:f>'Figure 10'!$F$33:$F$37</c:f>
              <c:numCache/>
            </c:numRef>
          </c:val>
        </c:ser>
        <c:ser>
          <c:idx val="1"/>
          <c:order val="1"/>
          <c:tx>
            <c:strRef>
              <c:f>'Figure 10'!$G$32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10'!$C$33:$C$37</c:f>
              <c:strCache/>
            </c:strRef>
          </c:cat>
          <c:val>
            <c:numRef>
              <c:f>'Figure 10'!$G$33:$G$37</c:f>
              <c:numCache/>
            </c:numRef>
          </c:val>
        </c:ser>
        <c:overlap val="100"/>
        <c:gapWidth val="75"/>
        <c:axId val="1006720"/>
        <c:axId val="9060481"/>
      </c:barChart>
      <c:catAx>
        <c:axId val="1006720"/>
        <c:scaling>
          <c:orientation val="maxMin"/>
        </c:scaling>
        <c:axPos val="l"/>
        <c:delete val="0"/>
        <c:numFmt formatCode="General" sourceLinked="1"/>
        <c:majorTickMark val="out"/>
        <c:minorTickMark val="none"/>
        <c:tickLblPos val="nextTo"/>
        <c:spPr>
          <a:ln>
            <a:solidFill>
              <a:srgbClr val="000000"/>
            </a:solidFill>
            <a:prstDash val="solid"/>
          </a:ln>
        </c:spPr>
        <c:crossAx val="9060481"/>
        <c:crosses val="autoZero"/>
        <c:auto val="1"/>
        <c:lblOffset val="100"/>
        <c:noMultiLvlLbl val="0"/>
      </c:catAx>
      <c:valAx>
        <c:axId val="9060481"/>
        <c:scaling>
          <c:orientation val="minMax"/>
          <c:max val="100"/>
        </c:scaling>
        <c:axPos val="t"/>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1006720"/>
        <c:crosses val="max"/>
        <c:crossBetween val="between"/>
        <c:dispUnits/>
      </c:valAx>
    </c:plotArea>
    <c:legend>
      <c:legendPos val="b"/>
      <c:layout>
        <c:manualLayout>
          <c:xMode val="edge"/>
          <c:yMode val="edge"/>
          <c:x val="0.294"/>
          <c:y val="0.72225"/>
          <c:w val="0.443"/>
          <c:h val="0.0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Top 20 short sea shipping EU ports, 2012, 2021 and 2022</a:t>
            </a:r>
            <a:r>
              <a:rPr lang="en-US" cap="none" sz="1600" b="0" u="none" baseline="0">
                <a:latin typeface="Arial"/>
                <a:ea typeface="Arial"/>
                <a:cs typeface="Arial"/>
              </a:rPr>
              <a:t>
(million tonnes)</a:t>
            </a:r>
          </a:p>
        </c:rich>
      </c:tx>
      <c:layout>
        <c:manualLayout>
          <c:xMode val="edge"/>
          <c:yMode val="edge"/>
          <c:x val="0.00425"/>
          <c:y val="0.006"/>
        </c:manualLayout>
      </c:layout>
      <c:overlay val="0"/>
      <c:spPr>
        <a:noFill/>
        <a:ln>
          <a:noFill/>
        </a:ln>
      </c:spPr>
    </c:title>
    <c:plotArea>
      <c:layout>
        <c:manualLayout>
          <c:xMode val="edge"/>
          <c:yMode val="edge"/>
          <c:x val="0.00425"/>
          <c:y val="0.006"/>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1'!$A$1:$A$2</c:f>
              <c:strCache/>
            </c:strRef>
          </c:cat>
          <c:val>
            <c:numRef>
              <c:f>'Figure 1'!$B$1:$B$2</c:f>
              <c:numCache/>
            </c:numRef>
          </c:val>
        </c:ser>
        <c:axId val="24837830"/>
        <c:axId val="22213879"/>
      </c:barChart>
      <c:catAx>
        <c:axId val="24837830"/>
        <c:scaling>
          <c:orientation val="minMax"/>
        </c:scaling>
        <c:axPos val="b"/>
        <c:delete val="1"/>
        <c:majorTickMark val="out"/>
        <c:minorTickMark val="none"/>
        <c:tickLblPos val="nextTo"/>
        <c:crossAx val="22213879"/>
        <c:crosses val="autoZero"/>
        <c:auto val="1"/>
        <c:lblOffset val="100"/>
        <c:noMultiLvlLbl val="0"/>
      </c:catAx>
      <c:valAx>
        <c:axId val="22213879"/>
        <c:scaling>
          <c:orientation val="minMax"/>
        </c:scaling>
        <c:axPos val="l"/>
        <c:delete val="1"/>
        <c:majorTickMark val="out"/>
        <c:minorTickMark val="none"/>
        <c:tickLblPos val="nextTo"/>
        <c:crossAx val="24837830"/>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20 short sea shipping EU ports, 2022</a:t>
            </a:r>
            <a:r>
              <a:rPr lang="en-US" cap="none" sz="1600" b="0" u="none" baseline="0">
                <a:solidFill>
                  <a:srgbClr val="000000"/>
                </a:solidFill>
                <a:latin typeface="Arial"/>
                <a:ea typeface="Arial"/>
                <a:cs typeface="Arial"/>
              </a:rPr>
              <a:t>
(%, based on tonnes)</a:t>
            </a:r>
          </a:p>
        </c:rich>
      </c:tx>
      <c:layout>
        <c:manualLayout>
          <c:xMode val="edge"/>
          <c:yMode val="edge"/>
          <c:x val="0.00525"/>
          <c:y val="0.01175"/>
        </c:manualLayout>
      </c:layout>
      <c:overlay val="0"/>
      <c:spPr>
        <a:noFill/>
        <a:ln>
          <a:noFill/>
        </a:ln>
      </c:spPr>
    </c:title>
    <c:plotArea>
      <c:layout>
        <c:manualLayout>
          <c:layoutTarget val="inner"/>
          <c:xMode val="edge"/>
          <c:yMode val="edge"/>
          <c:x val="0.1875"/>
          <c:y val="0.1445"/>
          <c:w val="0.79"/>
          <c:h val="0.66075"/>
        </c:manualLayout>
      </c:layout>
      <c:barChart>
        <c:barDir val="bar"/>
        <c:grouping val="stacked"/>
        <c:varyColors val="0"/>
        <c:ser>
          <c:idx val="0"/>
          <c:order val="0"/>
          <c:tx>
            <c:strRef>
              <c:f>'Figure 2'!$G$53</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2'!$C$54:$C$73</c:f>
              <c:strCache/>
            </c:strRef>
          </c:cat>
          <c:val>
            <c:numRef>
              <c:f>'Figure 2'!$G$54:$G$73</c:f>
              <c:numCache/>
            </c:numRef>
          </c:val>
        </c:ser>
        <c:ser>
          <c:idx val="1"/>
          <c:order val="1"/>
          <c:tx>
            <c:strRef>
              <c:f>'Figure 2'!$H$53</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2'!$C$54:$C$73</c:f>
              <c:strCache/>
            </c:strRef>
          </c:cat>
          <c:val>
            <c:numRef>
              <c:f>'Figure 2'!$H$54:$H$73</c:f>
              <c:numCache/>
            </c:numRef>
          </c:val>
        </c:ser>
        <c:overlap val="100"/>
        <c:gapWidth val="75"/>
        <c:axId val="65707184"/>
        <c:axId val="54493745"/>
      </c:barChart>
      <c:catAx>
        <c:axId val="65707184"/>
        <c:scaling>
          <c:orientation val="maxMin"/>
        </c:scaling>
        <c:axPos val="l"/>
        <c:delete val="0"/>
        <c:numFmt formatCode="General" sourceLinked="1"/>
        <c:majorTickMark val="out"/>
        <c:minorTickMark val="none"/>
        <c:tickLblPos val="nextTo"/>
        <c:spPr>
          <a:ln>
            <a:solidFill>
              <a:srgbClr val="000000"/>
            </a:solidFill>
            <a:prstDash val="solid"/>
          </a:ln>
        </c:spPr>
        <c:crossAx val="54493745"/>
        <c:crosses val="autoZero"/>
        <c:auto val="1"/>
        <c:lblOffset val="100"/>
        <c:noMultiLvlLbl val="0"/>
      </c:catAx>
      <c:valAx>
        <c:axId val="54493745"/>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65707184"/>
        <c:crosses val="max"/>
        <c:crossBetween val="between"/>
        <c:dispUnits/>
      </c:valAx>
    </c:plotArea>
    <c:legend>
      <c:legendPos val="b"/>
      <c:layout>
        <c:manualLayout>
          <c:xMode val="edge"/>
          <c:yMode val="edge"/>
          <c:x val="0.294"/>
          <c:y val="0.867"/>
          <c:w val="0.443"/>
          <c:h val="0.034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liquid bulk,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25"/>
        </c:manualLayout>
      </c:layout>
      <c:overlay val="0"/>
      <c:spPr>
        <a:noFill/>
        <a:ln>
          <a:noFill/>
        </a:ln>
      </c:spPr>
    </c:title>
    <c:plotArea>
      <c:layout>
        <c:manualLayout>
          <c:layoutTarget val="inner"/>
          <c:xMode val="edge"/>
          <c:yMode val="edge"/>
          <c:x val="0.18975"/>
          <c:y val="0.15725"/>
          <c:w val="0.788"/>
          <c:h val="0.347"/>
        </c:manualLayout>
      </c:layout>
      <c:barChart>
        <c:barDir val="bar"/>
        <c:grouping val="clustered"/>
        <c:varyColors val="0"/>
        <c:ser>
          <c:idx val="0"/>
          <c:order val="0"/>
          <c:tx>
            <c:strRef>
              <c:f>'Figure 3'!$C$36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3'!$C$37:$C$41</c:f>
              <c:numCache/>
            </c:numRef>
          </c:val>
        </c:ser>
        <c:ser>
          <c:idx val="1"/>
          <c:order val="1"/>
          <c:tx>
            <c:strRef>
              <c:f>'Figure 3'!$D$36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3'!$D$37:$D$41</c:f>
              <c:numCache/>
            </c:numRef>
          </c:val>
        </c:ser>
        <c:ser>
          <c:idx val="2"/>
          <c:order val="2"/>
          <c:tx>
            <c:strRef>
              <c:f>'Figure 3'!$E$36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3'!$E$37:$E$41</c:f>
              <c:numCache/>
            </c:numRef>
          </c:val>
        </c:ser>
        <c:overlap val="-27"/>
        <c:gapWidth val="75"/>
        <c:axId val="20681658"/>
        <c:axId val="51917195"/>
      </c:barChart>
      <c:catAx>
        <c:axId val="20681658"/>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1917195"/>
        <c:crosses val="autoZero"/>
        <c:auto val="1"/>
        <c:lblOffset val="100"/>
        <c:noMultiLvlLbl val="0"/>
      </c:catAx>
      <c:valAx>
        <c:axId val="51917195"/>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0681658"/>
        <c:crosses val="max"/>
        <c:crossBetween val="between"/>
        <c:dispUnits/>
      </c:valAx>
      <c:spPr>
        <a:noFill/>
        <a:ln>
          <a:noFill/>
        </a:ln>
      </c:spPr>
    </c:plotArea>
    <c:legend>
      <c:legendPos val="b"/>
      <c:layout>
        <c:manualLayout>
          <c:xMode val="edge"/>
          <c:yMode val="edge"/>
          <c:x val="0.407"/>
          <c:y val="0.59125"/>
          <c:w val="0.18325"/>
          <c:h val="0.0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liquid bulk,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4'!$F$32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4'!$C$33:$C$37</c:f>
              <c:strCache/>
            </c:strRef>
          </c:cat>
          <c:val>
            <c:numRef>
              <c:f>'Figure 4'!$F$33:$F$37</c:f>
              <c:numCache/>
            </c:numRef>
          </c:val>
        </c:ser>
        <c:ser>
          <c:idx val="1"/>
          <c:order val="1"/>
          <c:tx>
            <c:strRef>
              <c:f>'Figure 4'!$G$32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4'!$C$33:$C$37</c:f>
              <c:strCache/>
            </c:strRef>
          </c:cat>
          <c:val>
            <c:numRef>
              <c:f>'Figure 4'!$G$33:$G$37</c:f>
              <c:numCache/>
            </c:numRef>
          </c:val>
        </c:ser>
        <c:overlap val="100"/>
        <c:gapWidth val="75"/>
        <c:axId val="64601572"/>
        <c:axId val="44543237"/>
      </c:barChart>
      <c:catAx>
        <c:axId val="64601572"/>
        <c:scaling>
          <c:orientation val="maxMin"/>
        </c:scaling>
        <c:axPos val="l"/>
        <c:delete val="0"/>
        <c:numFmt formatCode="General" sourceLinked="1"/>
        <c:majorTickMark val="out"/>
        <c:minorTickMark val="none"/>
        <c:tickLblPos val="nextTo"/>
        <c:spPr>
          <a:ln>
            <a:solidFill>
              <a:srgbClr val="000000"/>
            </a:solidFill>
            <a:prstDash val="solid"/>
          </a:ln>
        </c:spPr>
        <c:crossAx val="44543237"/>
        <c:crosses val="autoZero"/>
        <c:auto val="1"/>
        <c:lblOffset val="100"/>
        <c:noMultiLvlLbl val="0"/>
      </c:catAx>
      <c:valAx>
        <c:axId val="44543237"/>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64601572"/>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dry bulk,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25"/>
        </c:manualLayout>
      </c:layout>
      <c:overlay val="0"/>
      <c:spPr>
        <a:noFill/>
        <a:ln>
          <a:noFill/>
        </a:ln>
      </c:spPr>
    </c:title>
    <c:plotArea>
      <c:layout>
        <c:manualLayout>
          <c:layoutTarget val="inner"/>
          <c:xMode val="edge"/>
          <c:yMode val="edge"/>
          <c:x val="0.18975"/>
          <c:y val="0.15725"/>
          <c:w val="0.788"/>
          <c:h val="0.347"/>
        </c:manualLayout>
      </c:layout>
      <c:barChart>
        <c:barDir val="bar"/>
        <c:grouping val="clustered"/>
        <c:varyColors val="0"/>
        <c:ser>
          <c:idx val="0"/>
          <c:order val="0"/>
          <c:tx>
            <c:strRef>
              <c:f>'Figure 5'!$C$34</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5'!$C$35:$C$39</c:f>
              <c:numCache/>
            </c:numRef>
          </c:val>
        </c:ser>
        <c:ser>
          <c:idx val="1"/>
          <c:order val="1"/>
          <c:tx>
            <c:strRef>
              <c:f>'Figure 5'!$D$34</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5'!$D$35:$D$39</c:f>
              <c:numCache/>
            </c:numRef>
          </c:val>
        </c:ser>
        <c:ser>
          <c:idx val="2"/>
          <c:order val="2"/>
          <c:tx>
            <c:strRef>
              <c:f>'Figure 5'!$E$34</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5'!$E$35:$E$39</c:f>
              <c:numCache/>
            </c:numRef>
          </c:val>
        </c:ser>
        <c:overlap val="-27"/>
        <c:gapWidth val="75"/>
        <c:axId val="65344814"/>
        <c:axId val="51232415"/>
      </c:barChart>
      <c:catAx>
        <c:axId val="65344814"/>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1232415"/>
        <c:crosses val="autoZero"/>
        <c:auto val="1"/>
        <c:lblOffset val="100"/>
        <c:noMultiLvlLbl val="0"/>
      </c:catAx>
      <c:valAx>
        <c:axId val="51232415"/>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5344814"/>
        <c:crosses val="max"/>
        <c:crossBetween val="between"/>
        <c:dispUnits/>
      </c:valAx>
      <c:spPr>
        <a:noFill/>
        <a:ln>
          <a:noFill/>
        </a:ln>
      </c:spPr>
    </c:plotArea>
    <c:legend>
      <c:legendPos val="b"/>
      <c:layout>
        <c:manualLayout>
          <c:xMode val="edge"/>
          <c:yMode val="edge"/>
          <c:x val="0.407"/>
          <c:y val="0.59125"/>
          <c:w val="0.18325"/>
          <c:h val="0.0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dry bulk,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6'!$F$32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6'!$C$33:$C$37</c:f>
              <c:strCache/>
            </c:strRef>
          </c:cat>
          <c:val>
            <c:numRef>
              <c:f>'Figure 6'!$F$33:$F$37</c:f>
              <c:numCache/>
            </c:numRef>
          </c:val>
        </c:ser>
        <c:ser>
          <c:idx val="1"/>
          <c:order val="1"/>
          <c:tx>
            <c:strRef>
              <c:f>'Figure 6'!$G$32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6'!$C$33:$C$37</c:f>
              <c:strCache/>
            </c:strRef>
          </c:cat>
          <c:val>
            <c:numRef>
              <c:f>'Figure 6'!$G$33:$G$37</c:f>
              <c:numCache/>
            </c:numRef>
          </c:val>
        </c:ser>
        <c:overlap val="100"/>
        <c:gapWidth val="75"/>
        <c:axId val="58438552"/>
        <c:axId val="56184921"/>
      </c:barChart>
      <c:catAx>
        <c:axId val="58438552"/>
        <c:scaling>
          <c:orientation val="maxMin"/>
        </c:scaling>
        <c:axPos val="l"/>
        <c:delete val="0"/>
        <c:numFmt formatCode="General" sourceLinked="1"/>
        <c:majorTickMark val="out"/>
        <c:minorTickMark val="none"/>
        <c:tickLblPos val="nextTo"/>
        <c:spPr>
          <a:ln>
            <a:solidFill>
              <a:srgbClr val="000000"/>
            </a:solidFill>
            <a:prstDash val="solid"/>
          </a:ln>
        </c:spPr>
        <c:crossAx val="56184921"/>
        <c:crosses val="autoZero"/>
        <c:auto val="1"/>
        <c:lblOffset val="100"/>
        <c:noMultiLvlLbl val="0"/>
      </c:catAx>
      <c:valAx>
        <c:axId val="56184921"/>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58438552"/>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containers,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325"/>
        </c:manualLayout>
      </c:layout>
      <c:overlay val="0"/>
      <c:spPr>
        <a:noFill/>
        <a:ln>
          <a:noFill/>
        </a:ln>
      </c:spPr>
    </c:title>
    <c:plotArea>
      <c:layout>
        <c:manualLayout>
          <c:layoutTarget val="inner"/>
          <c:xMode val="edge"/>
          <c:yMode val="edge"/>
          <c:x val="0.18825"/>
          <c:y val="0.18075"/>
          <c:w val="0.794"/>
          <c:h val="0.351"/>
        </c:manualLayout>
      </c:layout>
      <c:barChart>
        <c:barDir val="bar"/>
        <c:grouping val="clustered"/>
        <c:varyColors val="0"/>
        <c:ser>
          <c:idx val="0"/>
          <c:order val="0"/>
          <c:tx>
            <c:strRef>
              <c:f>'Figure 7'!$C$36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7'!$C$37:$C$41</c:f>
              <c:numCache/>
            </c:numRef>
          </c:val>
        </c:ser>
        <c:ser>
          <c:idx val="1"/>
          <c:order val="1"/>
          <c:tx>
            <c:strRef>
              <c:f>'Figure 7'!$D$36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7'!$D$37:$D$41</c:f>
              <c:numCache/>
            </c:numRef>
          </c:val>
        </c:ser>
        <c:ser>
          <c:idx val="2"/>
          <c:order val="2"/>
          <c:tx>
            <c:strRef>
              <c:f>'Figure 7'!$E$36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7'!$E$37:$E$41</c:f>
              <c:numCache/>
            </c:numRef>
          </c:val>
        </c:ser>
        <c:overlap val="-27"/>
        <c:gapWidth val="75"/>
        <c:axId val="35902242"/>
        <c:axId val="54684723"/>
      </c:barChart>
      <c:catAx>
        <c:axId val="35902242"/>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4684723"/>
        <c:crosses val="autoZero"/>
        <c:auto val="1"/>
        <c:lblOffset val="100"/>
        <c:noMultiLvlLbl val="0"/>
      </c:catAx>
      <c:valAx>
        <c:axId val="54684723"/>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5902242"/>
        <c:crosses val="max"/>
        <c:crossBetween val="between"/>
        <c:dispUnits/>
      </c:valAx>
      <c:spPr>
        <a:noFill/>
        <a:ln>
          <a:noFill/>
        </a:ln>
      </c:spPr>
    </c:plotArea>
    <c:legend>
      <c:legendPos val="b"/>
      <c:layout>
        <c:manualLayout>
          <c:xMode val="edge"/>
          <c:yMode val="edge"/>
          <c:x val="0.407"/>
          <c:y val="0.6305"/>
          <c:w val="0.1815"/>
          <c:h val="0.05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containers,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8'!$F$32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8'!$C$33:$C$37</c:f>
              <c:strCache/>
            </c:strRef>
          </c:cat>
          <c:val>
            <c:numRef>
              <c:f>'Figure 8'!$F$33:$F$37</c:f>
              <c:numCache/>
            </c:numRef>
          </c:val>
        </c:ser>
        <c:ser>
          <c:idx val="1"/>
          <c:order val="1"/>
          <c:tx>
            <c:strRef>
              <c:f>'Figure 8'!$G$32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8'!$C$33:$C$37</c:f>
              <c:strCache/>
            </c:strRef>
          </c:cat>
          <c:val>
            <c:numRef>
              <c:f>'Figure 8'!$G$33:$G$37</c:f>
              <c:numCache/>
            </c:numRef>
          </c:val>
        </c:ser>
        <c:overlap val="100"/>
        <c:gapWidth val="75"/>
        <c:axId val="22400460"/>
        <c:axId val="277549"/>
      </c:barChart>
      <c:catAx>
        <c:axId val="22400460"/>
        <c:scaling>
          <c:orientation val="maxMin"/>
        </c:scaling>
        <c:axPos val="l"/>
        <c:delete val="0"/>
        <c:numFmt formatCode="General" sourceLinked="1"/>
        <c:majorTickMark val="out"/>
        <c:minorTickMark val="none"/>
        <c:tickLblPos val="nextTo"/>
        <c:spPr>
          <a:ln>
            <a:solidFill>
              <a:srgbClr val="000000"/>
            </a:solidFill>
            <a:prstDash val="solid"/>
          </a:ln>
        </c:spPr>
        <c:crossAx val="277549"/>
        <c:crosses val="autoZero"/>
        <c:auto val="1"/>
        <c:lblOffset val="100"/>
        <c:noMultiLvlLbl val="0"/>
      </c:catAx>
      <c:valAx>
        <c:axId val="277549"/>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22400460"/>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0.07675</cdr:y>
    </cdr:from>
    <cdr:to>
      <cdr:x>0.98775</cdr:x>
      <cdr:y>0.8165</cdr:y>
    </cdr:to>
    <cdr:pic>
      <cdr:nvPicPr>
        <cdr:cNvPr id="2" name="chart"/>
        <cdr:cNvPicPr preferRelativeResize="1">
          <a:picLocks noChangeAspect="1"/>
        </cdr:cNvPicPr>
      </cdr:nvPicPr>
      <cdr:blipFill>
        <a:blip r:embed="rId1"/>
        <a:stretch>
          <a:fillRect/>
        </a:stretch>
      </cdr:blipFill>
      <cdr:spPr>
        <a:xfrm>
          <a:off x="85725" y="704850"/>
          <a:ext cx="11410950" cy="6858000"/>
        </a:xfrm>
        <a:prstGeom prst="rect">
          <a:avLst/>
        </a:prstGeom>
        <a:ln>
          <a:noFill/>
        </a:ln>
      </cdr:spPr>
    </cdr:pic>
  </cdr:relSizeAnchor>
  <cdr:relSizeAnchor xmlns:cdr="http://schemas.openxmlformats.org/drawingml/2006/chartDrawing">
    <cdr:from>
      <cdr:x>0.00425</cdr:x>
      <cdr:y>0.80975</cdr:y>
    </cdr:from>
    <cdr:to>
      <cdr:x>0</cdr:x>
      <cdr:y>0</cdr:y>
    </cdr:to>
    <cdr:sp macro="" textlink="">
      <cdr:nvSpPr>
        <cdr:cNvPr id="3" name="FootonotesShape"/>
        <cdr:cNvSpPr txBox="1"/>
      </cdr:nvSpPr>
      <cdr:spPr>
        <a:xfrm>
          <a:off x="47625" y="7496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Break in time series from 2021 due to methodological improvement in the data reported by the Netherlands.</a:t>
          </a:r>
        </a:p>
        <a:p>
          <a:r>
            <a:rPr lang="en-GB" sz="1200">
              <a:latin typeface="Arial" panose="020B0604020202020204" pitchFamily="34" charset="0"/>
            </a:rPr>
            <a:t>(²) Starting from 2022, the ports Antwerpen and Zeebrugge have been merged and the data are reported under the new port name Antwerp-Bruges.</a:t>
          </a:r>
        </a:p>
        <a:p>
          <a:r>
            <a:rPr lang="en-GB" sz="1200">
              <a:latin typeface="Arial" panose="020B0604020202020204" pitchFamily="34" charset="0"/>
            </a:rPr>
            <a:t>(³) 2012: contains a significant share of declarations to and from unknown ports (see methodological notes).</a:t>
          </a:r>
        </a:p>
        <a:p>
          <a:r>
            <a:rPr lang="en-GB" sz="1200">
              <a:latin typeface="Arial" panose="020B0604020202020204" pitchFamily="34" charset="0"/>
            </a:rPr>
            <a:t>(⁴) Starting from 2022, the ports Le Havre and Rouen have been merged and the data are reported under the new port name HAROPA.</a:t>
          </a:r>
        </a:p>
        <a:p>
          <a:r>
            <a:rPr lang="en-GB" sz="1200">
              <a:latin typeface="Arial" panose="020B0604020202020204" pitchFamily="34" charset="0"/>
            </a:rPr>
            <a:t>(⁵) 2021-2022: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85725</xdr:rowOff>
    </xdr:from>
    <xdr:to>
      <xdr:col>14</xdr:col>
      <xdr:colOff>66675</xdr:colOff>
      <xdr:row>30</xdr:row>
      <xdr:rowOff>152400</xdr:rowOff>
    </xdr:to>
    <xdr:graphicFrame macro="">
      <xdr:nvGraphicFramePr>
        <xdr:cNvPr id="2" name="Chart 1"/>
        <xdr:cNvGraphicFramePr/>
      </xdr:nvGraphicFramePr>
      <xdr:xfrm>
        <a:off x="104775" y="1171575"/>
        <a:ext cx="9677400" cy="4267200"/>
      </xdr:xfrm>
      <a:graphic>
        <a:graphicData uri="http://schemas.openxmlformats.org/drawingml/2006/chart">
          <c:chart xmlns:c="http://schemas.openxmlformats.org/drawingml/2006/chart" r:id="rId1"/>
        </a:graphicData>
      </a:graphic>
    </xdr:graphicFrame>
    <xdr:clientData/>
  </xdr:twoCellAnchor>
  <xdr:twoCellAnchor>
    <xdr:from>
      <xdr:col>10</xdr:col>
      <xdr:colOff>171450</xdr:colOff>
      <xdr:row>13</xdr:row>
      <xdr:rowOff>38100</xdr:rowOff>
    </xdr:from>
    <xdr:to>
      <xdr:col>10</xdr:col>
      <xdr:colOff>590550</xdr:colOff>
      <xdr:row>14</xdr:row>
      <xdr:rowOff>47625</xdr:rowOff>
    </xdr:to>
    <xdr:sp macro="" textlink="">
      <xdr:nvSpPr>
        <xdr:cNvPr id="3" name="Rectangle 2"/>
        <xdr:cNvSpPr/>
      </xdr:nvSpPr>
      <xdr:spPr bwMode="auto">
        <a:xfrm>
          <a:off x="7448550" y="24574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9</xdr:col>
      <xdr:colOff>381000</xdr:colOff>
      <xdr:row>11</xdr:row>
      <xdr:rowOff>133350</xdr:rowOff>
    </xdr:from>
    <xdr:to>
      <xdr:col>10</xdr:col>
      <xdr:colOff>190500</xdr:colOff>
      <xdr:row>13</xdr:row>
      <xdr:rowOff>0</xdr:rowOff>
    </xdr:to>
    <xdr:sp macro="" textlink="">
      <xdr:nvSpPr>
        <xdr:cNvPr id="4" name="Rectangle 3"/>
        <xdr:cNvSpPr/>
      </xdr:nvSpPr>
      <xdr:spPr bwMode="auto">
        <a:xfrm>
          <a:off x="7048500" y="2171700"/>
          <a:ext cx="419100" cy="24765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mar_sg_am_pwb)</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0.77675</cdr:x>
      <cdr:y>0.18275</cdr:y>
    </cdr:from>
    <cdr:to>
      <cdr:x>0.82025</cdr:x>
      <cdr:y>0.24175</cdr:y>
    </cdr:to>
    <cdr:sp macro="" textlink="">
      <cdr:nvSpPr>
        <cdr:cNvPr id="5" name="Rectangle 4"/>
        <cdr:cNvSpPr/>
      </cdr:nvSpPr>
      <cdr:spPr bwMode="auto">
        <a:xfrm>
          <a:off x="7581900" y="752475"/>
          <a:ext cx="428625"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cdr:txBody>
    </cdr:sp>
  </cdr:relSizeAnchor>
  <cdr:relSizeAnchor xmlns:cdr="http://schemas.openxmlformats.org/drawingml/2006/chartDrawing">
    <cdr:from>
      <cdr:x>0</cdr:x>
      <cdr:y>0.702</cdr:y>
    </cdr:from>
    <cdr:to>
      <cdr:x>0</cdr:x>
      <cdr:y>0</cdr:y>
    </cdr:to>
    <cdr:sp macro="" textlink="">
      <cdr:nvSpPr>
        <cdr:cNvPr id="6" name="FootonotesShape"/>
        <cdr:cNvSpPr txBox="1"/>
      </cdr:nvSpPr>
      <cdr:spPr>
        <a:xfrm>
          <a:off x="0" y="2895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2012: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mar_sg_am_pwc)</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85725</xdr:rowOff>
    </xdr:from>
    <xdr:to>
      <xdr:col>14</xdr:col>
      <xdr:colOff>19050</xdr:colOff>
      <xdr:row>32</xdr:row>
      <xdr:rowOff>19050</xdr:rowOff>
    </xdr:to>
    <xdr:graphicFrame macro="">
      <xdr:nvGraphicFramePr>
        <xdr:cNvPr id="2" name="Chart 1"/>
        <xdr:cNvGraphicFramePr/>
      </xdr:nvGraphicFramePr>
      <xdr:xfrm>
        <a:off x="104775" y="1571625"/>
        <a:ext cx="9763125" cy="4133850"/>
      </xdr:xfrm>
      <a:graphic>
        <a:graphicData uri="http://schemas.openxmlformats.org/drawingml/2006/chart">
          <c:chart xmlns:c="http://schemas.openxmlformats.org/drawingml/2006/chart" r:id="rId1"/>
        </a:graphicData>
      </a:graphic>
    </xdr:graphicFrame>
    <xdr:clientData/>
  </xdr:twoCellAnchor>
  <xdr:twoCellAnchor>
    <xdr:from>
      <xdr:col>11</xdr:col>
      <xdr:colOff>133350</xdr:colOff>
      <xdr:row>14</xdr:row>
      <xdr:rowOff>19050</xdr:rowOff>
    </xdr:from>
    <xdr:to>
      <xdr:col>11</xdr:col>
      <xdr:colOff>552450</xdr:colOff>
      <xdr:row>15</xdr:row>
      <xdr:rowOff>28575</xdr:rowOff>
    </xdr:to>
    <xdr:sp macro="" textlink="">
      <xdr:nvSpPr>
        <xdr:cNvPr id="3" name="Rectangle 2"/>
        <xdr:cNvSpPr/>
      </xdr:nvSpPr>
      <xdr:spPr bwMode="auto">
        <a:xfrm>
          <a:off x="8086725" y="26479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5</xdr:col>
      <xdr:colOff>304800</xdr:colOff>
      <xdr:row>17</xdr:row>
      <xdr:rowOff>38100</xdr:rowOff>
    </xdr:from>
    <xdr:to>
      <xdr:col>6</xdr:col>
      <xdr:colOff>114300</xdr:colOff>
      <xdr:row>18</xdr:row>
      <xdr:rowOff>76200</xdr:rowOff>
    </xdr:to>
    <xdr:sp macro="" textlink="">
      <xdr:nvSpPr>
        <xdr:cNvPr id="4" name="Rectangle 3"/>
        <xdr:cNvSpPr/>
      </xdr:nvSpPr>
      <xdr:spPr bwMode="auto">
        <a:xfrm>
          <a:off x="4610100" y="3238500"/>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twoCellAnchor>
    <xdr:from>
      <xdr:col>5</xdr:col>
      <xdr:colOff>466725</xdr:colOff>
      <xdr:row>15</xdr:row>
      <xdr:rowOff>104775</xdr:rowOff>
    </xdr:from>
    <xdr:to>
      <xdr:col>6</xdr:col>
      <xdr:colOff>276225</xdr:colOff>
      <xdr:row>16</xdr:row>
      <xdr:rowOff>142875</xdr:rowOff>
    </xdr:to>
    <xdr:sp macro="" textlink="">
      <xdr:nvSpPr>
        <xdr:cNvPr id="5" name="Rectangle 4"/>
        <xdr:cNvSpPr/>
      </xdr:nvSpPr>
      <xdr:spPr bwMode="auto">
        <a:xfrm>
          <a:off x="4772025" y="2924175"/>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twoCellAnchor>
    <xdr:from>
      <xdr:col>5</xdr:col>
      <xdr:colOff>561975</xdr:colOff>
      <xdr:row>18</xdr:row>
      <xdr:rowOff>142875</xdr:rowOff>
    </xdr:from>
    <xdr:to>
      <xdr:col>6</xdr:col>
      <xdr:colOff>371475</xdr:colOff>
      <xdr:row>19</xdr:row>
      <xdr:rowOff>152400</xdr:rowOff>
    </xdr:to>
    <xdr:sp macro="" textlink="">
      <xdr:nvSpPr>
        <xdr:cNvPr id="6" name="Rectangle 5"/>
        <xdr:cNvSpPr/>
      </xdr:nvSpPr>
      <xdr:spPr bwMode="auto">
        <a:xfrm>
          <a:off x="4867275" y="3533775"/>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-2</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0.73025</cdr:y>
    </cdr:from>
    <cdr:to>
      <cdr:x>0</cdr:x>
      <cdr:y>0</cdr:y>
    </cdr:to>
    <cdr:sp macro="" textlink="">
      <cdr:nvSpPr>
        <cdr:cNvPr id="2" name="FootonotesShape"/>
        <cdr:cNvSpPr txBox="1"/>
      </cdr:nvSpPr>
      <cdr:spPr>
        <a:xfrm>
          <a:off x="0" y="2857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mar_sg_am_pwr)</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85725</xdr:rowOff>
    </xdr:from>
    <xdr:to>
      <xdr:col>15</xdr:col>
      <xdr:colOff>1095375</xdr:colOff>
      <xdr:row>29</xdr:row>
      <xdr:rowOff>123825</xdr:rowOff>
    </xdr:to>
    <xdr:graphicFrame macro="">
      <xdr:nvGraphicFramePr>
        <xdr:cNvPr id="2" name="Chart 1"/>
        <xdr:cNvGraphicFramePr/>
      </xdr:nvGraphicFramePr>
      <xdr:xfrm>
        <a:off x="104775" y="1371600"/>
        <a:ext cx="11449050" cy="3914775"/>
      </xdr:xfrm>
      <a:graphic>
        <a:graphicData uri="http://schemas.openxmlformats.org/drawingml/2006/chart">
          <c:chart xmlns:c="http://schemas.openxmlformats.org/drawingml/2006/chart" r:id="rId1"/>
        </a:graphicData>
      </a:graphic>
    </xdr:graphicFrame>
    <xdr:clientData/>
  </xdr:twoCellAnchor>
  <xdr:twoCellAnchor>
    <xdr:from>
      <xdr:col>9</xdr:col>
      <xdr:colOff>523875</xdr:colOff>
      <xdr:row>17</xdr:row>
      <xdr:rowOff>104775</xdr:rowOff>
    </xdr:from>
    <xdr:to>
      <xdr:col>10</xdr:col>
      <xdr:colOff>333375</xdr:colOff>
      <xdr:row>18</xdr:row>
      <xdr:rowOff>114300</xdr:rowOff>
    </xdr:to>
    <xdr:sp macro="" textlink="">
      <xdr:nvSpPr>
        <xdr:cNvPr id="3" name="Rectangle 2"/>
        <xdr:cNvSpPr/>
      </xdr:nvSpPr>
      <xdr:spPr bwMode="auto">
        <a:xfrm>
          <a:off x="7191375" y="32956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9</xdr:col>
      <xdr:colOff>428625</xdr:colOff>
      <xdr:row>16</xdr:row>
      <xdr:rowOff>9525</xdr:rowOff>
    </xdr:from>
    <xdr:to>
      <xdr:col>10</xdr:col>
      <xdr:colOff>238125</xdr:colOff>
      <xdr:row>17</xdr:row>
      <xdr:rowOff>47625</xdr:rowOff>
    </xdr:to>
    <xdr:sp macro="" textlink="">
      <xdr:nvSpPr>
        <xdr:cNvPr id="5" name="Rectangle 4"/>
        <xdr:cNvSpPr/>
      </xdr:nvSpPr>
      <xdr:spPr bwMode="auto">
        <a:xfrm>
          <a:off x="7096125" y="3009900"/>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+2</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0.861</cdr:y>
    </cdr:from>
    <cdr:to>
      <cdr:x>0</cdr:x>
      <cdr:y>0</cdr:y>
    </cdr:to>
    <cdr:sp macro="" textlink="">
      <cdr:nvSpPr>
        <cdr:cNvPr id="3" name="FootonotesShape"/>
        <cdr:cNvSpPr txBox="1"/>
      </cdr:nvSpPr>
      <cdr:spPr>
        <a:xfrm>
          <a:off x="0" y="30003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Only short sea shipping.</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11</xdr:row>
      <xdr:rowOff>85725</xdr:rowOff>
    </xdr:from>
    <xdr:to>
      <xdr:col>13</xdr:col>
      <xdr:colOff>571500</xdr:colOff>
      <xdr:row>49</xdr:row>
      <xdr:rowOff>66675</xdr:rowOff>
    </xdr:to>
    <xdr:grpSp>
      <xdr:nvGrpSpPr>
        <xdr:cNvPr id="20" name="Group 19"/>
        <xdr:cNvGrpSpPr/>
      </xdr:nvGrpSpPr>
      <xdr:grpSpPr>
        <a:xfrm>
          <a:off x="228600" y="1962150"/>
          <a:ext cx="11410950" cy="6858000"/>
          <a:chOff x="5900057" y="1276348"/>
          <a:chExt cx="9178417" cy="6876587"/>
        </a:xfrm>
      </xdr:grpSpPr>
      <xdr:graphicFrame macro="">
        <xdr:nvGraphicFramePr>
          <xdr:cNvPr id="3" name="Chart 2"/>
          <xdr:cNvGraphicFramePr/>
        </xdr:nvGraphicFramePr>
        <xdr:xfrm>
          <a:off x="5900057" y="1276348"/>
          <a:ext cx="9178417" cy="6876587"/>
        </xdr:xfrm>
        <a:graphic>
          <a:graphicData uri="http://schemas.openxmlformats.org/drawingml/2006/chart">
            <c:chart xmlns:c="http://schemas.openxmlformats.org/drawingml/2006/chart" r:id="rId1"/>
          </a:graphicData>
        </a:graphic>
      </xdr:graphicFrame>
      <xdr:sp macro="" textlink="">
        <xdr:nvSpPr>
          <xdr:cNvPr id="5" name="Rectangle 4"/>
          <xdr:cNvSpPr/>
        </xdr:nvSpPr>
        <xdr:spPr bwMode="auto">
          <a:xfrm>
            <a:off x="8472308" y="4351902"/>
            <a:ext cx="433680" cy="24583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6" name="Rectangle 5"/>
          <xdr:cNvSpPr/>
        </xdr:nvSpPr>
        <xdr:spPr bwMode="auto">
          <a:xfrm>
            <a:off x="8834856" y="3485452"/>
            <a:ext cx="438269"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-4</a:t>
            </a:r>
          </a:p>
        </xdr:txBody>
      </xdr:sp>
      <xdr:sp macro="" textlink="">
        <xdr:nvSpPr>
          <xdr:cNvPr id="8" name="Rectangle 7"/>
          <xdr:cNvSpPr/>
        </xdr:nvSpPr>
        <xdr:spPr bwMode="auto">
          <a:xfrm>
            <a:off x="8683412" y="2885469"/>
            <a:ext cx="403850" cy="25959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+3</a:t>
            </a:r>
          </a:p>
        </xdr:txBody>
      </xdr:sp>
      <xdr:sp macro="" textlink="">
        <xdr:nvSpPr>
          <xdr:cNvPr id="12" name="Rectangle 11"/>
          <xdr:cNvSpPr/>
        </xdr:nvSpPr>
        <xdr:spPr bwMode="auto">
          <a:xfrm>
            <a:off x="8722420" y="2620721"/>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+7</a:t>
            </a:r>
          </a:p>
        </xdr:txBody>
      </xdr:sp>
      <xdr:sp macro="" textlink="">
        <xdr:nvSpPr>
          <xdr:cNvPr id="13" name="Rectangle 12"/>
          <xdr:cNvSpPr/>
        </xdr:nvSpPr>
        <xdr:spPr bwMode="auto">
          <a:xfrm>
            <a:off x="8488371" y="4049332"/>
            <a:ext cx="429091"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4" name="Rectangle 13"/>
          <xdr:cNvSpPr/>
        </xdr:nvSpPr>
        <xdr:spPr bwMode="auto">
          <a:xfrm>
            <a:off x="8527379" y="4635561"/>
            <a:ext cx="433680" cy="242400"/>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6" name="Rectangle 15"/>
          <xdr:cNvSpPr/>
        </xdr:nvSpPr>
        <xdr:spPr bwMode="auto">
          <a:xfrm>
            <a:off x="8715536" y="3198354"/>
            <a:ext cx="422207" cy="23896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7" name="Rectangle 16"/>
          <xdr:cNvSpPr/>
        </xdr:nvSpPr>
        <xdr:spPr bwMode="auto">
          <a:xfrm>
            <a:off x="8201545" y="6060733"/>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+6</a:t>
            </a:r>
          </a:p>
        </xdr:txBody>
      </xdr:sp>
      <xdr:sp macro="" textlink="">
        <xdr:nvSpPr>
          <xdr:cNvPr id="2" name="Rectangle 1"/>
          <xdr:cNvSpPr/>
        </xdr:nvSpPr>
        <xdr:spPr bwMode="auto">
          <a:xfrm>
            <a:off x="8265794" y="6990792"/>
            <a:ext cx="429091" cy="242400"/>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-4</a:t>
            </a:r>
          </a:p>
        </xdr:txBody>
      </xdr:sp>
      <xdr:sp macro="" textlink="">
        <xdr:nvSpPr>
          <xdr:cNvPr id="9" name="Rectangle 8"/>
          <xdr:cNvSpPr/>
        </xdr:nvSpPr>
        <xdr:spPr bwMode="auto">
          <a:xfrm>
            <a:off x="8258910" y="6363303"/>
            <a:ext cx="429091"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10" name="Rectangle 9"/>
          <xdr:cNvSpPr/>
        </xdr:nvSpPr>
        <xdr:spPr bwMode="auto">
          <a:xfrm>
            <a:off x="8782080" y="3794898"/>
            <a:ext cx="429091"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-2</a:t>
            </a:r>
          </a:p>
        </xdr:txBody>
      </xdr:sp>
      <xdr:sp macro="" textlink="">
        <xdr:nvSpPr>
          <xdr:cNvPr id="15" name="Rectangle 14"/>
          <xdr:cNvSpPr/>
        </xdr:nvSpPr>
        <xdr:spPr bwMode="auto">
          <a:xfrm>
            <a:off x="8178599" y="5780512"/>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+6</a:t>
            </a:r>
          </a:p>
        </xdr:txBody>
      </xdr:sp>
      <xdr:sp macro="" textlink="">
        <xdr:nvSpPr>
          <xdr:cNvPr id="18" name="Rectangle 17"/>
          <xdr:cNvSpPr/>
        </xdr:nvSpPr>
        <xdr:spPr bwMode="auto">
          <a:xfrm>
            <a:off x="8862391" y="2319870"/>
            <a:ext cx="422207"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grpSp>
    <xdr:clientData/>
  </xdr:twoCellAnchor>
  <xdr:twoCellAnchor>
    <xdr:from>
      <xdr:col>3</xdr:col>
      <xdr:colOff>171450</xdr:colOff>
      <xdr:row>31</xdr:row>
      <xdr:rowOff>114300</xdr:rowOff>
    </xdr:from>
    <xdr:to>
      <xdr:col>3</xdr:col>
      <xdr:colOff>714375</xdr:colOff>
      <xdr:row>32</xdr:row>
      <xdr:rowOff>171450</xdr:rowOff>
    </xdr:to>
    <xdr:sp macro="" textlink="">
      <xdr:nvSpPr>
        <xdr:cNvPr id="11" name="Rectangle 10"/>
        <xdr:cNvSpPr/>
      </xdr:nvSpPr>
      <xdr:spPr bwMode="auto">
        <a:xfrm>
          <a:off x="3286125" y="5610225"/>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clientData/>
  </xdr:twoCellAnchor>
  <xdr:twoCellAnchor>
    <xdr:from>
      <xdr:col>3</xdr:col>
      <xdr:colOff>66675</xdr:colOff>
      <xdr:row>33</xdr:row>
      <xdr:rowOff>28575</xdr:rowOff>
    </xdr:from>
    <xdr:to>
      <xdr:col>3</xdr:col>
      <xdr:colOff>609600</xdr:colOff>
      <xdr:row>34</xdr:row>
      <xdr:rowOff>85725</xdr:rowOff>
    </xdr:to>
    <xdr:sp macro="" textlink="">
      <xdr:nvSpPr>
        <xdr:cNvPr id="21" name="Rectangle 20"/>
        <xdr:cNvSpPr/>
      </xdr:nvSpPr>
      <xdr:spPr bwMode="auto">
        <a:xfrm>
          <a:off x="3181350" y="588645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+5</a:t>
          </a:r>
        </a:p>
      </xdr:txBody>
    </xdr:sp>
    <xdr:clientData/>
  </xdr:twoCellAnchor>
  <xdr:twoCellAnchor>
    <xdr:from>
      <xdr:col>3</xdr:col>
      <xdr:colOff>0</xdr:colOff>
      <xdr:row>34</xdr:row>
      <xdr:rowOff>133350</xdr:rowOff>
    </xdr:from>
    <xdr:to>
      <xdr:col>3</xdr:col>
      <xdr:colOff>542925</xdr:colOff>
      <xdr:row>36</xdr:row>
      <xdr:rowOff>9525</xdr:rowOff>
    </xdr:to>
    <xdr:sp macro="" textlink="">
      <xdr:nvSpPr>
        <xdr:cNvPr id="22" name="Rectangle 21"/>
        <xdr:cNvSpPr/>
      </xdr:nvSpPr>
      <xdr:spPr bwMode="auto">
        <a:xfrm>
          <a:off x="3114675" y="617220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+3</a:t>
          </a:r>
        </a:p>
      </xdr:txBody>
    </xdr:sp>
    <xdr:clientData/>
  </xdr:twoCellAnchor>
  <xdr:twoCellAnchor>
    <xdr:from>
      <xdr:col>2</xdr:col>
      <xdr:colOff>809625</xdr:colOff>
      <xdr:row>41</xdr:row>
      <xdr:rowOff>47625</xdr:rowOff>
    </xdr:from>
    <xdr:to>
      <xdr:col>3</xdr:col>
      <xdr:colOff>485775</xdr:colOff>
      <xdr:row>42</xdr:row>
      <xdr:rowOff>104775</xdr:rowOff>
    </xdr:to>
    <xdr:sp macro="" textlink="">
      <xdr:nvSpPr>
        <xdr:cNvPr id="23" name="Rectangle 22"/>
        <xdr:cNvSpPr/>
      </xdr:nvSpPr>
      <xdr:spPr bwMode="auto">
        <a:xfrm>
          <a:off x="3057525" y="735330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clientData/>
  </xdr:twoCellAnchor>
  <xdr:twoCellAnchor>
    <xdr:from>
      <xdr:col>0</xdr:col>
      <xdr:colOff>104775</xdr:colOff>
      <xdr:row>80</xdr:row>
      <xdr:rowOff>152400</xdr:rowOff>
    </xdr:from>
    <xdr:to>
      <xdr:col>13</xdr:col>
      <xdr:colOff>676275</xdr:colOff>
      <xdr:row>138</xdr:row>
      <xdr:rowOff>28575</xdr:rowOff>
    </xdr:to>
    <xdr:graphicFrame macro="">
      <xdr:nvGraphicFramePr>
        <xdr:cNvPr id="4" name="Chart 3"/>
        <xdr:cNvGraphicFramePr/>
      </xdr:nvGraphicFramePr>
      <xdr:xfrm>
        <a:off x="104775" y="14658975"/>
        <a:ext cx="11639550" cy="926782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152400</xdr:rowOff>
    </xdr:to>
    <xdr:graphicFrame macro="">
      <xdr:nvGraphicFramePr>
        <xdr:cNvPr id="2" name="Chart 1"/>
        <xdr:cNvGraphicFramePr/>
      </xdr:nvGraphicFramePr>
      <xdr:xfrm>
        <a:off x="247650" y="952500"/>
        <a:ext cx="952500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0.9165</cdr:y>
    </cdr:from>
    <cdr:to>
      <cdr:x>0</cdr:x>
      <cdr:y>0</cdr:y>
    </cdr:to>
    <cdr:sp macro="" textlink="">
      <cdr:nvSpPr>
        <cdr:cNvPr id="2" name="FootonotesShape"/>
        <cdr:cNvSpPr txBox="1"/>
      </cdr:nvSpPr>
      <cdr:spPr>
        <a:xfrm>
          <a:off x="0" y="64770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104775</xdr:rowOff>
    </xdr:from>
    <xdr:to>
      <xdr:col>14</xdr:col>
      <xdr:colOff>28575</xdr:colOff>
      <xdr:row>49</xdr:row>
      <xdr:rowOff>47625</xdr:rowOff>
    </xdr:to>
    <xdr:graphicFrame macro="">
      <xdr:nvGraphicFramePr>
        <xdr:cNvPr id="10365" name="Chart 1"/>
        <xdr:cNvGraphicFramePr/>
      </xdr:nvGraphicFramePr>
      <xdr:xfrm>
        <a:off x="238125" y="1114425"/>
        <a:ext cx="9525000" cy="7067550"/>
      </xdr:xfrm>
      <a:graphic>
        <a:graphicData uri="http://schemas.openxmlformats.org/drawingml/2006/chart">
          <c:chart xmlns:c="http://schemas.openxmlformats.org/drawingml/2006/chart" r:id="rId1"/>
        </a:graphicData>
      </a:graphic>
    </xdr:graphicFrame>
    <xdr:clientData/>
  </xdr:twoCellAnchor>
  <xdr:twoCellAnchor>
    <xdr:from>
      <xdr:col>13</xdr:col>
      <xdr:colOff>95250</xdr:colOff>
      <xdr:row>63</xdr:row>
      <xdr:rowOff>76200</xdr:rowOff>
    </xdr:from>
    <xdr:to>
      <xdr:col>13</xdr:col>
      <xdr:colOff>409575</xdr:colOff>
      <xdr:row>64</xdr:row>
      <xdr:rowOff>85725</xdr:rowOff>
    </xdr:to>
    <xdr:sp macro="" textlink="">
      <xdr:nvSpPr>
        <xdr:cNvPr id="2" name="TextBox 1"/>
        <xdr:cNvSpPr txBox="1"/>
      </xdr:nvSpPr>
      <xdr:spPr>
        <a:xfrm>
          <a:off x="9220200" y="11401425"/>
          <a:ext cx="31432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800"/>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0.356</cdr:x>
      <cdr:y>0.4465</cdr:y>
    </cdr:from>
    <cdr:to>
      <cdr:x>0.3995</cdr:x>
      <cdr:y>0.5055</cdr:y>
    </cdr:to>
    <cdr:sp macro="" textlink="">
      <cdr:nvSpPr>
        <cdr:cNvPr id="5" name="Rectangle 4"/>
        <cdr:cNvSpPr/>
      </cdr:nvSpPr>
      <cdr:spPr bwMode="auto">
        <a:xfrm>
          <a:off x="3438525" y="1905000"/>
          <a:ext cx="419100"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+3</a:t>
          </a:r>
        </a:p>
      </cdr:txBody>
    </cdr:sp>
  </cdr:relSizeAnchor>
  <cdr:relSizeAnchor xmlns:cdr="http://schemas.openxmlformats.org/drawingml/2006/chartDrawing">
    <cdr:from>
      <cdr:x>0</cdr:x>
      <cdr:y>0.66925</cdr:y>
    </cdr:from>
    <cdr:to>
      <cdr:x>0</cdr:x>
      <cdr:y>0</cdr:y>
    </cdr:to>
    <cdr:sp macro="" textlink="">
      <cdr:nvSpPr>
        <cdr:cNvPr id="13" name="FootonotesShape"/>
        <cdr:cNvSpPr txBox="1"/>
      </cdr:nvSpPr>
      <cdr:spPr>
        <a:xfrm>
          <a:off x="0" y="284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mar_sg_am_pwl)</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85725</xdr:rowOff>
    </xdr:from>
    <xdr:to>
      <xdr:col>14</xdr:col>
      <xdr:colOff>66675</xdr:colOff>
      <xdr:row>32</xdr:row>
      <xdr:rowOff>152400</xdr:rowOff>
    </xdr:to>
    <xdr:graphicFrame macro="">
      <xdr:nvGraphicFramePr>
        <xdr:cNvPr id="2" name="Chart 1"/>
        <xdr:cNvGraphicFramePr/>
      </xdr:nvGraphicFramePr>
      <xdr:xfrm>
        <a:off x="104775" y="1533525"/>
        <a:ext cx="9677400" cy="4267200"/>
      </xdr:xfrm>
      <a:graphic>
        <a:graphicData uri="http://schemas.openxmlformats.org/drawingml/2006/chart">
          <c:chart xmlns:c="http://schemas.openxmlformats.org/drawingml/2006/chart" r:id="rId1"/>
        </a:graphicData>
      </a:graphic>
    </xdr:graphicFrame>
    <xdr:clientData/>
  </xdr:twoCellAnchor>
  <xdr:twoCellAnchor>
    <xdr:from>
      <xdr:col>15</xdr:col>
      <xdr:colOff>1133475</xdr:colOff>
      <xdr:row>3</xdr:row>
      <xdr:rowOff>142875</xdr:rowOff>
    </xdr:from>
    <xdr:to>
      <xdr:col>16</xdr:col>
      <xdr:colOff>180975</xdr:colOff>
      <xdr:row>4</xdr:row>
      <xdr:rowOff>180975</xdr:rowOff>
    </xdr:to>
    <xdr:sp macro="" textlink="">
      <xdr:nvSpPr>
        <xdr:cNvPr id="3" name="Rectangle 2"/>
        <xdr:cNvSpPr/>
      </xdr:nvSpPr>
      <xdr:spPr bwMode="auto">
        <a:xfrm>
          <a:off x="11458575" y="68580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mar_sg_am_pwl)</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0.44425</cdr:y>
    </cdr:from>
    <cdr:to>
      <cdr:x>0.548</cdr:x>
      <cdr:y>0.50325</cdr:y>
    </cdr:to>
    <cdr:sp macro="" textlink="">
      <cdr:nvSpPr>
        <cdr:cNvPr id="5" name="Rectangle 4"/>
        <cdr:cNvSpPr/>
      </cdr:nvSpPr>
      <cdr:spPr bwMode="auto">
        <a:xfrm>
          <a:off x="4876800" y="1895475"/>
          <a:ext cx="419100"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+2</a:t>
          </a:r>
        </a:p>
      </cdr:txBody>
    </cdr:sp>
  </cdr:relSizeAnchor>
  <cdr:relSizeAnchor xmlns:cdr="http://schemas.openxmlformats.org/drawingml/2006/chartDrawing">
    <cdr:from>
      <cdr:x>0</cdr:x>
      <cdr:y>0.66925</cdr:y>
    </cdr:from>
    <cdr:to>
      <cdr:x>0</cdr:x>
      <cdr:y>0</cdr:y>
    </cdr:to>
    <cdr:sp macro="" textlink="">
      <cdr:nvSpPr>
        <cdr:cNvPr id="13" name="FootonotesShape"/>
        <cdr:cNvSpPr txBox="1"/>
      </cdr:nvSpPr>
      <cdr:spPr>
        <a:xfrm>
          <a:off x="0" y="284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mar_sg_am_pwb)</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8"/>
  <sheetViews>
    <sheetView showGridLines="0" tabSelected="1" workbookViewId="0" topLeftCell="A1"/>
  </sheetViews>
  <sheetFormatPr defaultColWidth="9.140625" defaultRowHeight="12.75"/>
  <cols>
    <col min="1" max="1" width="10.8515625" style="4" bestFit="1" customWidth="1"/>
    <col min="2" max="2" width="22.8515625" style="4" customWidth="1"/>
    <col min="3" max="5" width="13.00390625" style="4" customWidth="1"/>
    <col min="6" max="7" width="9.140625" style="4" customWidth="1"/>
    <col min="8" max="8" width="23.7109375" style="4" bestFit="1" customWidth="1"/>
    <col min="9" max="9" width="9.140625" style="4" customWidth="1"/>
    <col min="10" max="10" width="11.00390625" style="4" customWidth="1"/>
    <col min="11" max="12" width="9.140625" style="4" customWidth="1"/>
    <col min="13" max="14" width="12.8515625" style="4" customWidth="1"/>
    <col min="15" max="16" width="9.140625" style="4" customWidth="1"/>
    <col min="17" max="17" width="20.57421875" style="4" bestFit="1" customWidth="1"/>
    <col min="18" max="18" width="9.140625" style="4" customWidth="1"/>
    <col min="19" max="22" width="11.8515625" style="4" customWidth="1"/>
    <col min="23" max="16384" width="9.140625" style="4" customWidth="1"/>
  </cols>
  <sheetData>
    <row r="1" ht="15.75">
      <c r="A1" s="1" t="s">
        <v>50</v>
      </c>
    </row>
    <row r="2" ht="14.25">
      <c r="A2" s="35" t="s">
        <v>17</v>
      </c>
    </row>
    <row r="3" ht="14.25">
      <c r="A3" s="35"/>
    </row>
    <row r="4" ht="12.75">
      <c r="A4" s="21" t="s">
        <v>36</v>
      </c>
    </row>
    <row r="5" ht="12.75">
      <c r="A5" s="21" t="s">
        <v>40</v>
      </c>
    </row>
    <row r="6" ht="12.75">
      <c r="A6" s="21" t="s">
        <v>44</v>
      </c>
    </row>
    <row r="7" ht="12.75">
      <c r="A7" s="21" t="s">
        <v>46</v>
      </c>
    </row>
    <row r="8" ht="12.75">
      <c r="A8" s="21" t="s">
        <v>48</v>
      </c>
    </row>
    <row r="9" ht="12.75">
      <c r="A9" s="21" t="s">
        <v>49</v>
      </c>
    </row>
    <row r="10" ht="12.75">
      <c r="A10" s="25" t="s">
        <v>31</v>
      </c>
    </row>
    <row r="11" ht="14.25">
      <c r="A11" s="35"/>
    </row>
    <row r="12" ht="14.25">
      <c r="A12" s="35"/>
    </row>
    <row r="13" ht="14.25">
      <c r="A13" s="35"/>
    </row>
    <row r="14" ht="14.25">
      <c r="A14" s="35"/>
    </row>
    <row r="15" ht="14.25">
      <c r="A15" s="35"/>
    </row>
    <row r="16" ht="14.25">
      <c r="A16" s="35"/>
    </row>
    <row r="17" ht="14.25">
      <c r="A17" s="35"/>
    </row>
    <row r="18" ht="14.25">
      <c r="A18" s="35"/>
    </row>
    <row r="19" ht="14.25">
      <c r="A19" s="35"/>
    </row>
    <row r="20" ht="14.25">
      <c r="A20" s="35"/>
    </row>
    <row r="21" ht="14.25">
      <c r="A21" s="35"/>
    </row>
    <row r="22" ht="14.25">
      <c r="A22" s="35"/>
    </row>
    <row r="23" ht="14.25">
      <c r="A23" s="35"/>
    </row>
    <row r="24" ht="14.25">
      <c r="A24" s="35"/>
    </row>
    <row r="25" ht="14.25">
      <c r="A25" s="35"/>
    </row>
    <row r="26" ht="14.25">
      <c r="A26" s="35"/>
    </row>
    <row r="27" ht="14.25">
      <c r="A27" s="35"/>
    </row>
    <row r="28" ht="14.25">
      <c r="A28" s="35"/>
    </row>
    <row r="29" ht="14.25">
      <c r="A29" s="35"/>
    </row>
    <row r="30" ht="14.25">
      <c r="A30" s="35"/>
    </row>
    <row r="31" ht="14.25">
      <c r="A31" s="35"/>
    </row>
    <row r="32" ht="14.25">
      <c r="A32" s="35"/>
    </row>
    <row r="33" ht="14.25">
      <c r="A33" s="35"/>
    </row>
    <row r="34" ht="14.25">
      <c r="A34" s="35"/>
    </row>
    <row r="35" ht="14.25">
      <c r="A35" s="35"/>
    </row>
    <row r="36" ht="14.25">
      <c r="A36" s="35"/>
    </row>
    <row r="37" ht="14.25">
      <c r="A37" s="35"/>
    </row>
    <row r="38" ht="14.25">
      <c r="A38" s="35"/>
    </row>
    <row r="39" ht="14.25">
      <c r="A39" s="35"/>
    </row>
    <row r="40" ht="14.25">
      <c r="A40" s="35"/>
    </row>
    <row r="41" ht="14.25">
      <c r="A41" s="35"/>
    </row>
    <row r="42" ht="14.25">
      <c r="A42" s="35"/>
    </row>
    <row r="43" ht="14.25">
      <c r="A43" s="35"/>
    </row>
    <row r="44" ht="14.25">
      <c r="A44" s="35"/>
    </row>
    <row r="45" ht="14.25">
      <c r="A45" s="35"/>
    </row>
    <row r="46" ht="14.25">
      <c r="A46" s="35"/>
    </row>
    <row r="47" ht="14.25">
      <c r="A47" s="35"/>
    </row>
    <row r="48" ht="14.25">
      <c r="A48" s="35"/>
    </row>
    <row r="49" ht="14.25">
      <c r="A49" s="35"/>
    </row>
    <row r="50" ht="14.25">
      <c r="A50" s="35"/>
    </row>
    <row r="51" ht="14.25">
      <c r="A51" s="35"/>
    </row>
    <row r="52" ht="14.25">
      <c r="A52" s="35"/>
    </row>
    <row r="53" ht="14.25">
      <c r="A53" s="35"/>
    </row>
    <row r="54" spans="3:6" ht="12.75">
      <c r="C54" s="42"/>
      <c r="D54" s="42"/>
      <c r="E54" s="42"/>
      <c r="F54" s="17">
        <v>28.92106654139992</v>
      </c>
    </row>
    <row r="55" spans="2:5" ht="12.75">
      <c r="B55" s="12"/>
      <c r="C55" s="7">
        <v>2012</v>
      </c>
      <c r="D55" s="7">
        <v>2021</v>
      </c>
      <c r="E55" s="7">
        <v>2022</v>
      </c>
    </row>
    <row r="56" spans="1:8" ht="15" customHeight="1">
      <c r="A56" s="4">
        <v>1</v>
      </c>
      <c r="B56" s="3" t="s">
        <v>41</v>
      </c>
      <c r="C56" s="8">
        <v>184.088203</v>
      </c>
      <c r="D56" s="8">
        <v>221.003899</v>
      </c>
      <c r="E56" s="8">
        <v>193.576744</v>
      </c>
      <c r="F56" s="17">
        <v>-12.410258427160148</v>
      </c>
      <c r="G56" s="23">
        <v>0</v>
      </c>
      <c r="H56" s="16"/>
    </row>
    <row r="57" spans="1:8" ht="15" customHeight="1">
      <c r="A57" s="4">
        <v>2</v>
      </c>
      <c r="B57" s="3" t="s">
        <v>45</v>
      </c>
      <c r="C57" s="8">
        <v>104.060294</v>
      </c>
      <c r="D57" s="8">
        <v>129.230461</v>
      </c>
      <c r="E57" s="8">
        <v>126.935312</v>
      </c>
      <c r="F57" s="17">
        <v>-1.7760123907628822</v>
      </c>
      <c r="G57" s="23">
        <v>0</v>
      </c>
      <c r="H57" s="16"/>
    </row>
    <row r="58" spans="1:8" ht="15" customHeight="1">
      <c r="A58" s="4">
        <v>3</v>
      </c>
      <c r="B58" s="3" t="s">
        <v>4</v>
      </c>
      <c r="C58" s="8">
        <v>35.735038</v>
      </c>
      <c r="D58" s="8">
        <v>50.602648</v>
      </c>
      <c r="E58" s="8">
        <v>50.418595</v>
      </c>
      <c r="F58" s="18">
        <v>-0.363722072410122</v>
      </c>
      <c r="G58" s="23">
        <v>0</v>
      </c>
      <c r="H58" s="16"/>
    </row>
    <row r="59" spans="1:8" ht="15" customHeight="1">
      <c r="A59" s="4">
        <v>4</v>
      </c>
      <c r="B59" s="3" t="s">
        <v>42</v>
      </c>
      <c r="C59" s="8">
        <v>40.927958</v>
      </c>
      <c r="D59" s="8">
        <v>44.162624</v>
      </c>
      <c r="E59" s="8">
        <v>46.488589</v>
      </c>
      <c r="F59" s="17">
        <v>5.266817931833034</v>
      </c>
      <c r="G59" s="23">
        <v>2</v>
      </c>
      <c r="H59" s="16"/>
    </row>
    <row r="60" spans="1:8" ht="15" customHeight="1">
      <c r="A60" s="4">
        <v>5</v>
      </c>
      <c r="B60" s="3" t="s">
        <v>38</v>
      </c>
      <c r="C60" s="8">
        <v>20.20859</v>
      </c>
      <c r="D60" s="8">
        <v>33.626374</v>
      </c>
      <c r="E60" s="8">
        <v>43.35148</v>
      </c>
      <c r="F60" s="40">
        <v>28.92106654139992</v>
      </c>
      <c r="G60" s="23">
        <v>7</v>
      </c>
      <c r="H60" s="16"/>
    </row>
    <row r="61" spans="1:8" ht="15" customHeight="1">
      <c r="A61" s="4">
        <v>6</v>
      </c>
      <c r="B61" s="3" t="s">
        <v>47</v>
      </c>
      <c r="C61" s="8">
        <v>17.5921</v>
      </c>
      <c r="D61" s="8">
        <v>34.962905</v>
      </c>
      <c r="E61" s="8">
        <v>41.473904</v>
      </c>
      <c r="F61" s="40">
        <v>18.62259157241082</v>
      </c>
      <c r="G61" s="23">
        <v>3</v>
      </c>
      <c r="H61" s="16"/>
    </row>
    <row r="62" spans="1:8" ht="15" customHeight="1">
      <c r="A62" s="4">
        <v>7</v>
      </c>
      <c r="B62" s="3" t="s">
        <v>7</v>
      </c>
      <c r="C62" s="8">
        <v>29.713021</v>
      </c>
      <c r="D62" s="8">
        <v>42.016994</v>
      </c>
      <c r="E62" s="8">
        <v>40.97873</v>
      </c>
      <c r="F62" s="17">
        <v>-2.471057306003366</v>
      </c>
      <c r="G62" s="23">
        <v>1</v>
      </c>
      <c r="H62" s="16"/>
    </row>
    <row r="63" spans="1:8" ht="15" customHeight="1">
      <c r="A63" s="4">
        <v>8</v>
      </c>
      <c r="B63" s="3" t="s">
        <v>3</v>
      </c>
      <c r="C63" s="8">
        <v>45.179366</v>
      </c>
      <c r="D63" s="8">
        <v>45.453255</v>
      </c>
      <c r="E63" s="8">
        <v>39.116426</v>
      </c>
      <c r="F63" s="18">
        <v>-13.94141959690236</v>
      </c>
      <c r="G63" s="23">
        <v>-4</v>
      </c>
      <c r="H63" s="16"/>
    </row>
    <row r="64" spans="1:8" ht="15" customHeight="1">
      <c r="A64" s="4">
        <v>9</v>
      </c>
      <c r="B64" s="3" t="s">
        <v>51</v>
      </c>
      <c r="C64" s="8">
        <v>45.526963</v>
      </c>
      <c r="D64" s="8">
        <v>40.404608</v>
      </c>
      <c r="E64" s="8">
        <v>39.016454</v>
      </c>
      <c r="F64" s="18">
        <v>-3.435632886229212</v>
      </c>
      <c r="G64" s="23">
        <v>-2</v>
      </c>
      <c r="H64" s="16"/>
    </row>
    <row r="65" spans="1:8" ht="15" customHeight="1">
      <c r="A65" s="4">
        <v>10</v>
      </c>
      <c r="B65" s="3" t="s">
        <v>5</v>
      </c>
      <c r="C65" s="8">
        <v>33.574223</v>
      </c>
      <c r="D65" s="8">
        <v>33.830658</v>
      </c>
      <c r="E65" s="8">
        <v>33.972493</v>
      </c>
      <c r="F65" s="14">
        <v>0.41924990048967103</v>
      </c>
      <c r="G65" s="23">
        <v>1</v>
      </c>
      <c r="H65" s="16"/>
    </row>
    <row r="66" spans="1:8" ht="15" customHeight="1">
      <c r="A66" s="4">
        <v>11</v>
      </c>
      <c r="B66" s="3" t="s">
        <v>10</v>
      </c>
      <c r="C66" s="8">
        <v>23.457515</v>
      </c>
      <c r="D66" s="8">
        <v>34.451681</v>
      </c>
      <c r="E66" s="8">
        <v>31.815458</v>
      </c>
      <c r="F66" s="17">
        <v>-7.651943021299889</v>
      </c>
      <c r="G66" s="23">
        <v>-1</v>
      </c>
      <c r="H66" s="16"/>
    </row>
    <row r="67" spans="1:8" ht="15" customHeight="1">
      <c r="A67" s="4">
        <v>12</v>
      </c>
      <c r="B67" s="3" t="s">
        <v>52</v>
      </c>
      <c r="C67" s="8">
        <v>36.647688</v>
      </c>
      <c r="D67" s="8">
        <v>30.166747</v>
      </c>
      <c r="E67" s="8">
        <v>31.161999</v>
      </c>
      <c r="F67" s="17">
        <v>3.299169114919809</v>
      </c>
      <c r="G67" s="23">
        <v>1</v>
      </c>
      <c r="H67" s="16"/>
    </row>
    <row r="68" spans="1:8" ht="15" customHeight="1">
      <c r="A68" s="4">
        <v>13</v>
      </c>
      <c r="B68" s="3" t="s">
        <v>16</v>
      </c>
      <c r="C68" s="8">
        <v>22.721435</v>
      </c>
      <c r="D68" s="8">
        <v>29.099595</v>
      </c>
      <c r="E68" s="8">
        <v>28.267178</v>
      </c>
      <c r="F68" s="18">
        <v>-2.86057933108691</v>
      </c>
      <c r="G68" s="23">
        <v>2</v>
      </c>
      <c r="H68" s="16"/>
    </row>
    <row r="69" spans="1:8" ht="15" customHeight="1">
      <c r="A69" s="4">
        <v>14</v>
      </c>
      <c r="B69" s="3" t="s">
        <v>15</v>
      </c>
      <c r="C69" s="8">
        <v>17.310404</v>
      </c>
      <c r="D69" s="8">
        <v>23.957229</v>
      </c>
      <c r="E69" s="8">
        <v>27.275922</v>
      </c>
      <c r="F69" s="40">
        <v>13.852574519365323</v>
      </c>
      <c r="G69" s="23">
        <v>5</v>
      </c>
      <c r="H69" s="16"/>
    </row>
    <row r="70" spans="1:8" ht="15" customHeight="1">
      <c r="A70" s="4">
        <v>15</v>
      </c>
      <c r="B70" s="3" t="s">
        <v>13</v>
      </c>
      <c r="C70" s="8">
        <v>19.364372</v>
      </c>
      <c r="D70" s="8">
        <v>24.187349</v>
      </c>
      <c r="E70" s="8">
        <v>24.999912</v>
      </c>
      <c r="F70" s="17">
        <v>3.3594545644501927</v>
      </c>
      <c r="G70" s="23">
        <v>3</v>
      </c>
      <c r="H70" s="16"/>
    </row>
    <row r="71" spans="1:8" ht="15" customHeight="1">
      <c r="A71" s="4">
        <v>16</v>
      </c>
      <c r="B71" s="3" t="s">
        <v>8</v>
      </c>
      <c r="C71" s="8">
        <v>18.541066</v>
      </c>
      <c r="D71" s="8">
        <v>22.153934</v>
      </c>
      <c r="E71" s="8">
        <v>24.397368</v>
      </c>
      <c r="F71" s="40">
        <v>10.126571650886017</v>
      </c>
      <c r="G71" s="23">
        <v>6</v>
      </c>
      <c r="H71" s="16"/>
    </row>
    <row r="72" spans="1:8" ht="15" customHeight="1">
      <c r="A72" s="4">
        <v>17</v>
      </c>
      <c r="B72" s="3" t="s">
        <v>43</v>
      </c>
      <c r="C72" s="8">
        <v>20.550048</v>
      </c>
      <c r="D72" s="8">
        <v>21.948894</v>
      </c>
      <c r="E72" s="8">
        <v>24.320326</v>
      </c>
      <c r="F72" s="40">
        <v>10.804334833454487</v>
      </c>
      <c r="G72" s="23">
        <v>6</v>
      </c>
      <c r="H72" s="16"/>
    </row>
    <row r="73" spans="1:8" ht="15" customHeight="1">
      <c r="A73" s="4">
        <v>18</v>
      </c>
      <c r="B73" s="3" t="s">
        <v>12</v>
      </c>
      <c r="C73" s="8">
        <v>23.87208</v>
      </c>
      <c r="D73" s="8">
        <v>25.406024</v>
      </c>
      <c r="E73" s="8">
        <v>24.119613</v>
      </c>
      <c r="F73" s="17">
        <v>-5.063409370942884</v>
      </c>
      <c r="G73" s="23">
        <v>-1</v>
      </c>
      <c r="H73" s="16"/>
    </row>
    <row r="74" spans="1:8" ht="15" customHeight="1">
      <c r="A74" s="4">
        <v>19</v>
      </c>
      <c r="B74" s="3" t="s">
        <v>29</v>
      </c>
      <c r="C74" s="8">
        <v>15.613715</v>
      </c>
      <c r="D74" s="8">
        <v>23.030972</v>
      </c>
      <c r="E74" s="8">
        <v>23.262056</v>
      </c>
      <c r="F74" s="17">
        <v>1.003361907608591</v>
      </c>
      <c r="G74" s="23">
        <v>2</v>
      </c>
      <c r="H74" s="16"/>
    </row>
    <row r="75" spans="1:8" ht="15" customHeight="1">
      <c r="A75" s="4">
        <v>20</v>
      </c>
      <c r="B75" s="3" t="s">
        <v>14</v>
      </c>
      <c r="C75" s="8">
        <v>16.058144</v>
      </c>
      <c r="D75" s="8">
        <v>27.581728</v>
      </c>
      <c r="E75" s="8">
        <v>21.656208</v>
      </c>
      <c r="F75" s="17">
        <v>-21.48349806074514</v>
      </c>
      <c r="G75" s="23">
        <v>-4</v>
      </c>
      <c r="H75" s="16"/>
    </row>
    <row r="76" spans="2:8" ht="15" customHeight="1">
      <c r="B76" s="4" t="s">
        <v>22</v>
      </c>
      <c r="E76" s="9">
        <v>916.6047670000002</v>
      </c>
      <c r="F76" s="22">
        <v>0.423788989936634</v>
      </c>
      <c r="G76" s="15"/>
      <c r="H76" s="16"/>
    </row>
    <row r="77" spans="2:8" ht="15" customHeight="1">
      <c r="B77" s="4" t="s">
        <v>21</v>
      </c>
      <c r="E77" s="37">
        <v>2162.880086</v>
      </c>
      <c r="F77" s="13"/>
      <c r="G77" s="15"/>
      <c r="H77" s="16"/>
    </row>
    <row r="78" spans="5:8" ht="15" customHeight="1">
      <c r="E78" s="9"/>
      <c r="F78" s="13"/>
      <c r="G78" s="15"/>
      <c r="H78" s="16"/>
    </row>
  </sheetData>
  <mergeCells count="1">
    <mergeCell ref="C54:E54"/>
  </mergeCells>
  <conditionalFormatting sqref="F56:G75">
    <cfRule type="cellIs" priority="1" dxfId="0" operator="lessThan">
      <formula>0</formula>
    </cfRule>
  </conditionalFormatting>
  <conditionalFormatting sqref="G56:G75">
    <cfRule type="cellIs" priority="2" dxfId="1" operator="greaterThan">
      <formula>0</formula>
    </cfRule>
  </conditionalFormatting>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D554-175D-4030-B1A1-05DE5A5A322B}">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73</v>
      </c>
    </row>
    <row r="2" spans="1:10" ht="14.25">
      <c r="A2" s="35" t="s">
        <v>24</v>
      </c>
      <c r="J2" s="5"/>
    </row>
    <row r="3" spans="1:10" ht="14.25">
      <c r="A3" s="35"/>
      <c r="J3" s="5"/>
    </row>
    <row r="4" spans="1:9" ht="12.75">
      <c r="A4" s="21" t="s">
        <v>69</v>
      </c>
      <c r="D4" s="26"/>
      <c r="E4" s="26"/>
      <c r="F4" s="26"/>
      <c r="G4" s="26"/>
      <c r="H4" s="26"/>
      <c r="I4" s="26"/>
    </row>
    <row r="5" ht="12.75">
      <c r="A5" s="25" t="s">
        <v>35</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66</v>
      </c>
    </row>
    <row r="32" spans="3:7" ht="25.5">
      <c r="C32" s="27" t="s">
        <v>1</v>
      </c>
      <c r="D32" s="7" t="s">
        <v>19</v>
      </c>
      <c r="E32" s="27" t="s">
        <v>0</v>
      </c>
      <c r="F32" s="7" t="s">
        <v>19</v>
      </c>
      <c r="G32" s="27" t="s">
        <v>0</v>
      </c>
    </row>
    <row r="33" spans="3:7" ht="12.75">
      <c r="C33" s="28" t="s">
        <v>37</v>
      </c>
      <c r="D33" s="34">
        <f>'Figure 7'!E37</f>
        <v>39.995176</v>
      </c>
      <c r="E33" s="37">
        <v>4.888431</v>
      </c>
      <c r="F33" s="30">
        <f>100*D33/(D33+E33)</f>
        <v>89.1086494006598</v>
      </c>
      <c r="G33" s="32">
        <f>100-F33</f>
        <v>10.8913505993402</v>
      </c>
    </row>
    <row r="34" spans="3:7" ht="12.75">
      <c r="C34" s="28" t="s">
        <v>2</v>
      </c>
      <c r="D34" s="34">
        <f>'Figure 7'!E38</f>
        <v>39.889748</v>
      </c>
      <c r="E34" s="37">
        <v>0.060378</v>
      </c>
      <c r="F34" s="30">
        <f>100*D34/(D34+E34)</f>
        <v>99.84886655926942</v>
      </c>
      <c r="G34" s="32">
        <f aca="true" t="shared" si="0" ref="G34:G37">100-F34</f>
        <v>0.15113344073057533</v>
      </c>
    </row>
    <row r="35" spans="3:7" ht="12.75">
      <c r="C35" s="28" t="s">
        <v>27</v>
      </c>
      <c r="D35" s="34">
        <f>'Figure 7'!E39</f>
        <v>21.773237</v>
      </c>
      <c r="E35" s="37"/>
      <c r="F35" s="29">
        <f>100*D35/(D35+E35)</f>
        <v>100.00000000000001</v>
      </c>
      <c r="G35" s="6">
        <f t="shared" si="0"/>
        <v>0</v>
      </c>
    </row>
    <row r="36" spans="3:7" ht="12.75">
      <c r="C36" s="28" t="s">
        <v>28</v>
      </c>
      <c r="D36" s="34">
        <f>'Figure 7'!E40</f>
        <v>21.436243</v>
      </c>
      <c r="E36" s="37"/>
      <c r="F36" s="29">
        <f>100*D36/(D36+E36)</f>
        <v>99.99999999999999</v>
      </c>
      <c r="G36" s="6">
        <f t="shared" si="0"/>
        <v>0</v>
      </c>
    </row>
    <row r="37" spans="3:7" ht="12.75">
      <c r="C37" s="28" t="s">
        <v>30</v>
      </c>
      <c r="D37" s="34">
        <f>'Figure 7'!E41</f>
        <v>21.288217</v>
      </c>
      <c r="E37" s="37"/>
      <c r="F37" s="39">
        <f>100*D37/(D37+E37)</f>
        <v>100</v>
      </c>
      <c r="G37" s="6">
        <f t="shared" si="0"/>
        <v>0</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1"/>
  <sheetViews>
    <sheetView showGridLines="0" workbookViewId="0" topLeftCell="A1"/>
  </sheetViews>
  <sheetFormatPr defaultColWidth="9.140625" defaultRowHeight="12.75"/>
  <cols>
    <col min="1" max="2" width="9.140625" style="4" customWidth="1"/>
    <col min="3" max="3" width="20.8515625" style="4" bestFit="1" customWidth="1"/>
    <col min="4" max="4" width="9.5742187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74</v>
      </c>
    </row>
    <row r="2" ht="14.25">
      <c r="A2" s="35" t="s">
        <v>24</v>
      </c>
    </row>
    <row r="3" spans="4:9" ht="21.2" customHeight="1">
      <c r="D3" s="26"/>
      <c r="E3" s="26"/>
      <c r="F3" s="26"/>
      <c r="G3" s="26"/>
      <c r="H3" s="26"/>
      <c r="I3" s="26"/>
    </row>
    <row r="4" spans="1:9" ht="15.75" customHeight="1">
      <c r="A4" s="21" t="s">
        <v>53</v>
      </c>
      <c r="I4" s="5"/>
    </row>
    <row r="5" spans="1:9" ht="12.75">
      <c r="A5" s="25" t="s">
        <v>31</v>
      </c>
      <c r="I5" s="5"/>
    </row>
    <row r="6" spans="1:9" ht="12.75">
      <c r="A6" s="21"/>
      <c r="I6" s="5"/>
    </row>
    <row r="7" spans="1:9" ht="12.75">
      <c r="A7" s="21"/>
      <c r="I7" s="5"/>
    </row>
    <row r="8" spans="1:9" ht="12.75">
      <c r="A8" s="21"/>
      <c r="I8" s="5"/>
    </row>
    <row r="9" spans="1:9" ht="12.75">
      <c r="A9" s="21"/>
      <c r="I9" s="5"/>
    </row>
    <row r="10" spans="1:9" ht="12.75">
      <c r="A10" s="21"/>
      <c r="I10" s="5"/>
    </row>
    <row r="11" spans="1:9" ht="12.75">
      <c r="A11" s="21"/>
      <c r="I11" s="5"/>
    </row>
    <row r="12" spans="1:9" ht="12.75">
      <c r="A12" s="21"/>
      <c r="I12" s="5"/>
    </row>
    <row r="13" spans="1:9" ht="12.75">
      <c r="A13" s="21"/>
      <c r="I13" s="5"/>
    </row>
    <row r="14" spans="1:9" ht="12.75">
      <c r="A14" s="21"/>
      <c r="I14" s="5"/>
    </row>
    <row r="15" spans="1:9" ht="12.75">
      <c r="A15" s="21"/>
      <c r="I15" s="5"/>
    </row>
    <row r="16" spans="1:9" ht="12.75">
      <c r="A16" s="21"/>
      <c r="I16" s="5"/>
    </row>
    <row r="17" spans="1:9" ht="12.75">
      <c r="A17" s="21"/>
      <c r="I17" s="5"/>
    </row>
    <row r="18" spans="1:9" ht="12.75">
      <c r="A18" s="21"/>
      <c r="I18" s="5"/>
    </row>
    <row r="19" spans="1:9" ht="12.75">
      <c r="A19" s="21"/>
      <c r="I19" s="5"/>
    </row>
    <row r="20" spans="1:9" ht="12.75">
      <c r="A20" s="21"/>
      <c r="I20" s="5"/>
    </row>
    <row r="21" spans="1:9" ht="12.75">
      <c r="A21" s="21"/>
      <c r="I21" s="5"/>
    </row>
    <row r="22" spans="1:9" ht="12.75">
      <c r="A22" s="21"/>
      <c r="I22" s="5"/>
    </row>
    <row r="23" spans="1:9" ht="12.75">
      <c r="A23" s="21"/>
      <c r="I23" s="5"/>
    </row>
    <row r="24" spans="1:9" ht="12.75">
      <c r="A24" s="21"/>
      <c r="I24" s="5"/>
    </row>
    <row r="25" spans="1:9" ht="12.75">
      <c r="A25" s="21"/>
      <c r="I25" s="5"/>
    </row>
    <row r="26" spans="1:9" ht="12.75">
      <c r="A26" s="21"/>
      <c r="I26" s="5"/>
    </row>
    <row r="27" spans="1:9" ht="12.75">
      <c r="A27" s="21"/>
      <c r="I27" s="5"/>
    </row>
    <row r="28" spans="1:9" ht="12.75">
      <c r="A28" s="21"/>
      <c r="I28" s="5"/>
    </row>
    <row r="29" spans="1:9" ht="12.75">
      <c r="A29" s="21"/>
      <c r="I29" s="5"/>
    </row>
    <row r="30" spans="1:9" ht="12.75">
      <c r="A30" s="21"/>
      <c r="I30" s="5"/>
    </row>
    <row r="31" spans="1:9" ht="12.75">
      <c r="A31" s="21"/>
      <c r="I31" s="5"/>
    </row>
    <row r="32" spans="1:9" ht="12.75">
      <c r="A32" s="21"/>
      <c r="I32" s="5"/>
    </row>
    <row r="33" spans="1:9" ht="12.75">
      <c r="A33" s="21"/>
      <c r="I33" s="5"/>
    </row>
    <row r="34" spans="1:9" ht="12.75">
      <c r="A34" s="21"/>
      <c r="I34" s="5"/>
    </row>
    <row r="35" spans="1:9" ht="12.75">
      <c r="A35" s="21"/>
      <c r="I35" s="5"/>
    </row>
    <row r="36" spans="1:9" ht="12.75">
      <c r="A36" s="21"/>
      <c r="I36" s="5"/>
    </row>
    <row r="37" spans="1:9" ht="12.75">
      <c r="A37" s="21"/>
      <c r="I37" s="5"/>
    </row>
    <row r="38" spans="1:9" ht="12.75">
      <c r="A38" s="21"/>
      <c r="I38" s="5"/>
    </row>
    <row r="39" spans="1:9" ht="12.75">
      <c r="A39" s="21"/>
      <c r="I39" s="5"/>
    </row>
    <row r="40" spans="1:9" ht="12.75">
      <c r="A40" s="21"/>
      <c r="I40" s="5"/>
    </row>
    <row r="41" spans="1:9" ht="12.75">
      <c r="A41" s="21"/>
      <c r="I41" s="5"/>
    </row>
    <row r="42" spans="1:9" ht="12.75">
      <c r="A42" s="21"/>
      <c r="I42" s="5"/>
    </row>
    <row r="43" spans="1:9" ht="12.75">
      <c r="A43" s="21"/>
      <c r="I43" s="5"/>
    </row>
    <row r="44" spans="1:9" ht="12.75">
      <c r="A44" s="21"/>
      <c r="I44" s="5"/>
    </row>
    <row r="45" spans="1:9" ht="12.75">
      <c r="A45" s="21"/>
      <c r="I45" s="5"/>
    </row>
    <row r="46" spans="1:9" ht="12.75">
      <c r="A46" s="21"/>
      <c r="I46" s="5"/>
    </row>
    <row r="47" spans="1:9" ht="12.75">
      <c r="A47" s="21"/>
      <c r="I47" s="5"/>
    </row>
    <row r="48" spans="1:9" ht="12.75">
      <c r="A48" s="21"/>
      <c r="I48" s="5"/>
    </row>
    <row r="49" spans="1:9" ht="12.75">
      <c r="A49" s="21"/>
      <c r="I49" s="5"/>
    </row>
    <row r="50" spans="1:9" ht="12.75">
      <c r="A50" s="21"/>
      <c r="I50" s="5"/>
    </row>
    <row r="51" spans="1:9" ht="12.75">
      <c r="A51" s="21"/>
      <c r="I51" s="5"/>
    </row>
    <row r="52" ht="37.5" customHeight="1"/>
    <row r="53" spans="3:8" ht="38.25">
      <c r="C53" s="27" t="s">
        <v>1</v>
      </c>
      <c r="D53" s="7" t="s">
        <v>19</v>
      </c>
      <c r="E53" s="27" t="s">
        <v>0</v>
      </c>
      <c r="G53" s="7" t="s">
        <v>19</v>
      </c>
      <c r="H53" s="27" t="s">
        <v>0</v>
      </c>
    </row>
    <row r="54" spans="1:8" ht="15" customHeight="1">
      <c r="A54" s="28"/>
      <c r="C54" s="28" t="s">
        <v>2</v>
      </c>
      <c r="D54" s="29">
        <f>'Figure 1'!E56</f>
        <v>193.576744</v>
      </c>
      <c r="E54" s="37">
        <v>233.385438</v>
      </c>
      <c r="G54" s="30">
        <f>100*D54/(D54+E54)</f>
        <v>45.33814753644856</v>
      </c>
      <c r="H54" s="30">
        <f>100-G54</f>
        <v>54.66185246355144</v>
      </c>
    </row>
    <row r="55" spans="1:8" ht="15" customHeight="1">
      <c r="A55" s="28"/>
      <c r="C55" s="28" t="s">
        <v>37</v>
      </c>
      <c r="D55" s="29">
        <f>'Figure 1'!E57</f>
        <v>126.935312</v>
      </c>
      <c r="E55" s="37">
        <v>127.322039</v>
      </c>
      <c r="G55" s="30">
        <f aca="true" t="shared" si="0" ref="G55:G73">100*D55/(D55+E55)</f>
        <v>49.92394969142898</v>
      </c>
      <c r="H55" s="30">
        <f aca="true" t="shared" si="1" ref="H55:H73">100-G55</f>
        <v>50.07605030857102</v>
      </c>
    </row>
    <row r="56" spans="1:8" ht="15" customHeight="1">
      <c r="A56" s="28"/>
      <c r="C56" s="28" t="s">
        <v>4</v>
      </c>
      <c r="D56" s="29">
        <f>'Figure 1'!E58</f>
        <v>50.418595</v>
      </c>
      <c r="E56" s="37">
        <v>13.837241</v>
      </c>
      <c r="G56" s="30">
        <f t="shared" si="0"/>
        <v>78.46539417835915</v>
      </c>
      <c r="H56" s="30">
        <f t="shared" si="1"/>
        <v>21.534605821640852</v>
      </c>
    </row>
    <row r="57" spans="1:8" ht="15" customHeight="1">
      <c r="A57" s="28"/>
      <c r="C57" s="28" t="s">
        <v>6</v>
      </c>
      <c r="D57" s="29">
        <f>'Figure 1'!E59</f>
        <v>46.488589</v>
      </c>
      <c r="E57" s="37">
        <v>49.05278</v>
      </c>
      <c r="G57" s="30">
        <f t="shared" si="0"/>
        <v>48.6580729233637</v>
      </c>
      <c r="H57" s="30">
        <f t="shared" si="1"/>
        <v>51.3419270766363</v>
      </c>
    </row>
    <row r="58" spans="1:8" ht="15" customHeight="1">
      <c r="A58" s="28"/>
      <c r="C58" s="28" t="s">
        <v>38</v>
      </c>
      <c r="D58" s="29">
        <f>'Figure 1'!E60</f>
        <v>43.35148</v>
      </c>
      <c r="E58" s="37">
        <v>19.801748</v>
      </c>
      <c r="G58" s="30">
        <f t="shared" si="0"/>
        <v>68.64491550614008</v>
      </c>
      <c r="H58" s="30">
        <f t="shared" si="1"/>
        <v>31.35508449385992</v>
      </c>
    </row>
    <row r="59" spans="1:8" ht="15" customHeight="1">
      <c r="A59" s="28"/>
      <c r="C59" s="28" t="s">
        <v>11</v>
      </c>
      <c r="D59" s="29">
        <f>'Figure 1'!E61</f>
        <v>41.473904</v>
      </c>
      <c r="E59" s="37">
        <v>15.983913</v>
      </c>
      <c r="G59" s="30">
        <f t="shared" si="0"/>
        <v>72.18148228638758</v>
      </c>
      <c r="H59" s="30">
        <f t="shared" si="1"/>
        <v>27.818517713612422</v>
      </c>
    </row>
    <row r="60" spans="1:8" ht="15" customHeight="1">
      <c r="A60" s="28"/>
      <c r="C60" s="28" t="s">
        <v>7</v>
      </c>
      <c r="D60" s="29">
        <f>'Figure 1'!E62</f>
        <v>40.97873</v>
      </c>
      <c r="E60" s="37">
        <v>40.201332</v>
      </c>
      <c r="G60" s="30">
        <f t="shared" si="0"/>
        <v>50.47881091788277</v>
      </c>
      <c r="H60" s="30">
        <f t="shared" si="1"/>
        <v>49.52118908211723</v>
      </c>
    </row>
    <row r="61" spans="1:8" ht="15" customHeight="1">
      <c r="A61" s="28"/>
      <c r="C61" s="28" t="s">
        <v>3</v>
      </c>
      <c r="D61" s="29">
        <f>'Figure 1'!E63</f>
        <v>39.116426</v>
      </c>
      <c r="E61" s="37">
        <v>64.236644</v>
      </c>
      <c r="G61" s="30">
        <f t="shared" si="0"/>
        <v>37.84737695745274</v>
      </c>
      <c r="H61" s="30">
        <f t="shared" si="1"/>
        <v>62.15262304254726</v>
      </c>
    </row>
    <row r="62" spans="1:8" ht="15" customHeight="1">
      <c r="A62" s="28"/>
      <c r="C62" s="28" t="s">
        <v>39</v>
      </c>
      <c r="D62" s="29">
        <f>'Figure 1'!E64</f>
        <v>39.016454</v>
      </c>
      <c r="E62" s="37">
        <v>40.047222</v>
      </c>
      <c r="G62" s="30">
        <f t="shared" si="0"/>
        <v>49.34814060504852</v>
      </c>
      <c r="H62" s="30">
        <f t="shared" si="1"/>
        <v>50.65185939495148</v>
      </c>
    </row>
    <row r="63" spans="1:8" ht="15" customHeight="1">
      <c r="A63" s="28"/>
      <c r="C63" s="28" t="s">
        <v>5</v>
      </c>
      <c r="D63" s="29">
        <f>'Figure 1'!E65</f>
        <v>33.972493</v>
      </c>
      <c r="E63" s="37">
        <v>13.856556</v>
      </c>
      <c r="G63" s="30">
        <f t="shared" si="0"/>
        <v>71.0289953705749</v>
      </c>
      <c r="H63" s="30">
        <f t="shared" si="1"/>
        <v>28.971004629425096</v>
      </c>
    </row>
    <row r="64" spans="1:8" ht="15" customHeight="1">
      <c r="A64" s="28"/>
      <c r="C64" s="28" t="s">
        <v>10</v>
      </c>
      <c r="D64" s="29">
        <f>'Figure 1'!E66</f>
        <v>31.815458</v>
      </c>
      <c r="E64" s="37">
        <v>32.438787</v>
      </c>
      <c r="G64" s="30">
        <f t="shared" si="0"/>
        <v>49.514951113346676</v>
      </c>
      <c r="H64" s="30">
        <f t="shared" si="1"/>
        <v>50.485048886653324</v>
      </c>
    </row>
    <row r="65" spans="1:8" ht="15" customHeight="1">
      <c r="A65" s="28"/>
      <c r="C65" s="28" t="s">
        <v>55</v>
      </c>
      <c r="D65" s="29">
        <f>'Figure 1'!E67</f>
        <v>31.161999</v>
      </c>
      <c r="E65" s="37">
        <v>8.794067</v>
      </c>
      <c r="G65" s="30">
        <f t="shared" si="0"/>
        <v>77.9906585398072</v>
      </c>
      <c r="H65" s="30">
        <f t="shared" si="1"/>
        <v>22.0093414601928</v>
      </c>
    </row>
    <row r="66" spans="1:8" ht="15" customHeight="1">
      <c r="A66" s="28"/>
      <c r="C66" s="28" t="s">
        <v>16</v>
      </c>
      <c r="D66" s="29">
        <f>'Figure 1'!E68</f>
        <v>28.267178</v>
      </c>
      <c r="E66" s="37">
        <v>14.561308</v>
      </c>
      <c r="G66" s="30">
        <f t="shared" si="0"/>
        <v>66.00088081563285</v>
      </c>
      <c r="H66" s="30">
        <f t="shared" si="1"/>
        <v>33.999119184367146</v>
      </c>
    </row>
    <row r="67" spans="1:8" ht="15" customHeight="1">
      <c r="A67" s="28"/>
      <c r="C67" s="28" t="s">
        <v>15</v>
      </c>
      <c r="D67" s="29">
        <f>'Figure 1'!E69</f>
        <v>27.275922</v>
      </c>
      <c r="E67" s="37">
        <v>30.168337</v>
      </c>
      <c r="G67" s="30">
        <f t="shared" si="0"/>
        <v>47.48241595387278</v>
      </c>
      <c r="H67" s="30">
        <f t="shared" si="1"/>
        <v>52.51758404612722</v>
      </c>
    </row>
    <row r="68" spans="1:8" ht="15" customHeight="1">
      <c r="A68" s="28"/>
      <c r="C68" s="28" t="s">
        <v>13</v>
      </c>
      <c r="D68" s="29">
        <f>'Figure 1'!E70</f>
        <v>24.999912</v>
      </c>
      <c r="E68" s="37">
        <v>0.634633</v>
      </c>
      <c r="G68" s="30">
        <f t="shared" si="0"/>
        <v>97.52430558061397</v>
      </c>
      <c r="H68" s="30">
        <f t="shared" si="1"/>
        <v>2.4756944193860306</v>
      </c>
    </row>
    <row r="69" spans="1:8" ht="15" customHeight="1">
      <c r="A69" s="28"/>
      <c r="C69" s="28" t="s">
        <v>8</v>
      </c>
      <c r="D69" s="29">
        <f>'Figure 1'!E71</f>
        <v>24.397368</v>
      </c>
      <c r="E69" s="37">
        <v>7.775274</v>
      </c>
      <c r="G69" s="30">
        <f t="shared" si="0"/>
        <v>75.83265309700087</v>
      </c>
      <c r="H69" s="30">
        <f t="shared" si="1"/>
        <v>24.167346902999128</v>
      </c>
    </row>
    <row r="70" spans="1:8" ht="15" customHeight="1">
      <c r="A70" s="28"/>
      <c r="C70" s="28" t="s">
        <v>54</v>
      </c>
      <c r="D70" s="29">
        <f>'Figure 1'!E72</f>
        <v>24.320326</v>
      </c>
      <c r="E70" s="37">
        <v>18.045039</v>
      </c>
      <c r="G70" s="30">
        <f t="shared" si="0"/>
        <v>57.40615240775101</v>
      </c>
      <c r="H70" s="30">
        <f t="shared" si="1"/>
        <v>42.59384759224899</v>
      </c>
    </row>
    <row r="71" spans="1:8" ht="15" customHeight="1">
      <c r="A71" s="28"/>
      <c r="C71" s="28" t="s">
        <v>12</v>
      </c>
      <c r="D71" s="29">
        <f>'Figure 1'!E73</f>
        <v>24.119613</v>
      </c>
      <c r="E71" s="37">
        <v>7.699115</v>
      </c>
      <c r="G71" s="30">
        <f t="shared" si="0"/>
        <v>75.80319678398206</v>
      </c>
      <c r="H71" s="30">
        <f t="shared" si="1"/>
        <v>24.19680321601794</v>
      </c>
    </row>
    <row r="72" spans="1:8" ht="15" customHeight="1">
      <c r="A72" s="28"/>
      <c r="C72" s="28" t="s">
        <v>29</v>
      </c>
      <c r="D72" s="29">
        <f>'Figure 1'!E74</f>
        <v>23.262056</v>
      </c>
      <c r="E72" s="37">
        <v>2.936226</v>
      </c>
      <c r="G72" s="30">
        <f t="shared" si="0"/>
        <v>88.7922956169416</v>
      </c>
      <c r="H72" s="30">
        <f t="shared" si="1"/>
        <v>11.207704383058399</v>
      </c>
    </row>
    <row r="73" spans="1:8" ht="15" customHeight="1">
      <c r="A73" s="28"/>
      <c r="C73" s="28" t="s">
        <v>14</v>
      </c>
      <c r="D73" s="29">
        <f>'Figure 1'!E75</f>
        <v>21.656208</v>
      </c>
      <c r="E73" s="37">
        <v>6.947471</v>
      </c>
      <c r="G73" s="30">
        <f t="shared" si="0"/>
        <v>75.71126777083467</v>
      </c>
      <c r="H73" s="30">
        <f t="shared" si="1"/>
        <v>24.288732229165333</v>
      </c>
    </row>
    <row r="75" spans="3:6" ht="12.75">
      <c r="C75" s="19"/>
      <c r="D75" s="6"/>
      <c r="F75" s="31"/>
    </row>
    <row r="76" spans="3:7" ht="12.75">
      <c r="C76" s="19"/>
      <c r="D76" s="6"/>
      <c r="F76" s="31"/>
      <c r="G76" s="32">
        <f>MAX(G54:G73)</f>
        <v>97.52430558061397</v>
      </c>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row r="88" spans="3:6" ht="12.75">
      <c r="C88" s="19"/>
      <c r="D88" s="6"/>
      <c r="F88" s="31"/>
    </row>
    <row r="89" spans="3:6" ht="12.75">
      <c r="C89" s="19"/>
      <c r="D89" s="6"/>
      <c r="F89" s="31"/>
    </row>
    <row r="90" spans="3:6" ht="12.75">
      <c r="C90" s="19"/>
      <c r="D90" s="6"/>
      <c r="F90" s="31"/>
    </row>
    <row r="91" spans="3:6" ht="12.75">
      <c r="C91" s="19"/>
      <c r="D91" s="6"/>
      <c r="F91" s="31"/>
    </row>
    <row r="92" spans="3:6" ht="12.75">
      <c r="C92" s="19"/>
      <c r="D92" s="6"/>
      <c r="F92" s="31"/>
    </row>
    <row r="93" spans="3:6" ht="12.75">
      <c r="C93" s="19"/>
      <c r="D93" s="6"/>
      <c r="F93" s="31"/>
    </row>
    <row r="94" spans="3:6" ht="15" customHeight="1">
      <c r="C94" s="19"/>
      <c r="D94" s="6"/>
      <c r="F94" s="31"/>
    </row>
    <row r="95" spans="3:6" ht="12.75">
      <c r="C95" s="19"/>
      <c r="D95" s="6"/>
      <c r="F95" s="31"/>
    </row>
    <row r="96" spans="3:6" ht="12.75">
      <c r="C96" s="19"/>
      <c r="D96" s="6"/>
      <c r="F96" s="31"/>
    </row>
    <row r="97" spans="3:6" ht="12.75">
      <c r="C97" s="19"/>
      <c r="D97" s="6"/>
      <c r="F97" s="31"/>
    </row>
    <row r="98" spans="3:6" ht="12.75">
      <c r="C98" s="19"/>
      <c r="D98" s="6"/>
      <c r="F98" s="31"/>
    </row>
    <row r="99" spans="3:6" ht="12.75">
      <c r="C99" s="19"/>
      <c r="D99" s="6"/>
      <c r="F99" s="31"/>
    </row>
    <row r="100" spans="3:6" ht="12.75">
      <c r="C100" s="19"/>
      <c r="D100" s="6"/>
      <c r="F100" s="31"/>
    </row>
    <row r="101" spans="3:6" ht="12.75">
      <c r="C101" s="19"/>
      <c r="D101" s="6"/>
      <c r="F101" s="31"/>
    </row>
    <row r="102" spans="3:6" ht="12.75">
      <c r="C102" s="19"/>
      <c r="D102" s="6"/>
      <c r="F102" s="31"/>
    </row>
    <row r="103" spans="3:6" ht="12.75">
      <c r="C103" s="19"/>
      <c r="D103" s="6"/>
      <c r="F103" s="31"/>
    </row>
    <row r="104" spans="3:6" ht="12.75">
      <c r="C104" s="19"/>
      <c r="D104" s="6"/>
      <c r="F104" s="31"/>
    </row>
    <row r="105" spans="3:6" ht="12.75">
      <c r="C105" s="19"/>
      <c r="D105" s="6"/>
      <c r="F105" s="31"/>
    </row>
    <row r="106" spans="3:6" ht="12" customHeight="1">
      <c r="C106" s="19"/>
      <c r="D106" s="6"/>
      <c r="F106" s="31"/>
    </row>
    <row r="107" spans="3:16" ht="12.75">
      <c r="C107" s="19"/>
      <c r="D107" s="6"/>
      <c r="F107" s="31"/>
      <c r="J107" s="43"/>
      <c r="K107" s="43"/>
      <c r="L107" s="43"/>
      <c r="M107" s="43"/>
      <c r="N107" s="43"/>
      <c r="O107" s="43"/>
      <c r="P107" s="43"/>
    </row>
    <row r="108" spans="3:6" ht="12.75">
      <c r="C108" s="19"/>
      <c r="D108" s="6"/>
      <c r="F108" s="31"/>
    </row>
    <row r="109" spans="3:6" ht="12.75">
      <c r="C109" s="19"/>
      <c r="D109" s="6"/>
      <c r="F109" s="31"/>
    </row>
    <row r="110" spans="3:6" ht="12.75">
      <c r="C110" s="19"/>
      <c r="D110" s="6"/>
      <c r="F110" s="31"/>
    </row>
    <row r="111" spans="3:6" ht="12.75">
      <c r="C111" s="19"/>
      <c r="D111" s="6"/>
      <c r="F111" s="31"/>
    </row>
    <row r="112" spans="3:17" ht="12.75">
      <c r="C112" s="19"/>
      <c r="D112" s="6"/>
      <c r="F112" s="31"/>
      <c r="J112" s="10"/>
      <c r="L112" s="10"/>
      <c r="M112" s="10"/>
      <c r="N112" s="10"/>
      <c r="O112" s="10"/>
      <c r="P112" s="10"/>
      <c r="Q112" s="10"/>
    </row>
    <row r="113" spans="3:6" ht="12.75">
      <c r="C113" s="19"/>
      <c r="D113" s="6"/>
      <c r="F113" s="31"/>
    </row>
    <row r="114" spans="3:6" ht="12.75">
      <c r="C114" s="19"/>
      <c r="D114" s="6"/>
      <c r="F114" s="31"/>
    </row>
    <row r="115" spans="3:6" ht="12.75">
      <c r="C115" s="19"/>
      <c r="D115" s="6"/>
      <c r="F115" s="31"/>
    </row>
    <row r="116" spans="3:10" ht="12.75">
      <c r="C116" s="19"/>
      <c r="D116" s="6"/>
      <c r="F116" s="31"/>
      <c r="J116" s="11"/>
    </row>
    <row r="117" spans="3:6" ht="12.75">
      <c r="C117" s="19"/>
      <c r="D117" s="6"/>
      <c r="F117" s="31"/>
    </row>
    <row r="118" spans="3:6" ht="12.75">
      <c r="C118" s="19"/>
      <c r="D118" s="6"/>
      <c r="F118" s="31"/>
    </row>
    <row r="119" spans="3:6" ht="12.75">
      <c r="C119" s="19"/>
      <c r="D119" s="6"/>
      <c r="F119" s="31"/>
    </row>
    <row r="120" spans="3:6" ht="12.75">
      <c r="C120" s="19"/>
      <c r="D120" s="6"/>
      <c r="F120" s="31"/>
    </row>
    <row r="121" spans="3:6" ht="12.75">
      <c r="C121" s="19"/>
      <c r="D121" s="6"/>
      <c r="F121" s="31"/>
    </row>
    <row r="122" spans="3:6" ht="12.75">
      <c r="C122" s="19"/>
      <c r="D122" s="6"/>
      <c r="F122" s="31"/>
    </row>
    <row r="123" spans="3:6" ht="12.75">
      <c r="C123" s="19"/>
      <c r="D123" s="6"/>
      <c r="F123" s="31"/>
    </row>
    <row r="124" spans="3:6" ht="12.75">
      <c r="C124" s="19"/>
      <c r="D124" s="6"/>
      <c r="F124" s="31"/>
    </row>
    <row r="125" spans="3:6" ht="12.75">
      <c r="C125" s="19"/>
      <c r="D125" s="6"/>
      <c r="F125" s="31"/>
    </row>
    <row r="126" spans="3:6" ht="12.75">
      <c r="C126" s="19"/>
      <c r="D126" s="6"/>
      <c r="F126" s="31"/>
    </row>
    <row r="127" spans="3:6" ht="12.75">
      <c r="C127" s="19"/>
      <c r="D127" s="6"/>
      <c r="F127" s="31"/>
    </row>
    <row r="128" spans="3:6" ht="12.75">
      <c r="C128" s="19"/>
      <c r="D128" s="6"/>
      <c r="F128" s="31"/>
    </row>
    <row r="129" spans="3:6" ht="12.75">
      <c r="C129" s="19"/>
      <c r="D129" s="6"/>
      <c r="F129" s="31"/>
    </row>
    <row r="130" spans="3:6" ht="12.75">
      <c r="C130" s="19"/>
      <c r="D130" s="6"/>
      <c r="F130" s="31"/>
    </row>
    <row r="131" spans="3:6" ht="12.75">
      <c r="C131" s="19"/>
      <c r="D131" s="6"/>
      <c r="F131" s="31"/>
    </row>
    <row r="132" spans="3:6" ht="12.75">
      <c r="C132" s="19"/>
      <c r="D132" s="6"/>
      <c r="F132" s="31"/>
    </row>
    <row r="133" spans="3:6" ht="12.75">
      <c r="C133" s="19"/>
      <c r="D133" s="6"/>
      <c r="F133" s="31"/>
    </row>
    <row r="134" spans="3:6" ht="12.75">
      <c r="C134" s="19"/>
      <c r="D134" s="6"/>
      <c r="F134" s="31"/>
    </row>
    <row r="135" spans="3:14" ht="12.75">
      <c r="C135" s="19"/>
      <c r="D135" s="6"/>
      <c r="F135" s="31"/>
      <c r="N135" s="2"/>
    </row>
    <row r="136" spans="3:6" ht="12.75">
      <c r="C136" s="19"/>
      <c r="D136" s="6"/>
      <c r="F136" s="31"/>
    </row>
    <row r="137" spans="3:6" ht="12.75">
      <c r="C137" s="19"/>
      <c r="D137" s="6"/>
      <c r="F137" s="31"/>
    </row>
    <row r="138" spans="3:6" ht="12.75">
      <c r="C138" s="19"/>
      <c r="D138" s="6"/>
      <c r="F138" s="31"/>
    </row>
    <row r="139" spans="3:6" ht="12.75">
      <c r="C139" s="19"/>
      <c r="D139" s="6"/>
      <c r="F139" s="31"/>
    </row>
    <row r="140" spans="3:6" ht="12.75">
      <c r="C140" s="19"/>
      <c r="D140" s="6"/>
      <c r="F140" s="31"/>
    </row>
    <row r="141" spans="3:6" ht="12.75">
      <c r="C141" s="19"/>
      <c r="D141" s="6"/>
      <c r="F141" s="31"/>
    </row>
  </sheetData>
  <mergeCells count="1">
    <mergeCell ref="J107:P107"/>
  </mergeCells>
  <conditionalFormatting sqref="G54:H73">
    <cfRule type="cellIs" priority="1" dxfId="0" operator="greaterThan">
      <formula>50</formula>
    </cfRule>
  </conditionalFormatting>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44"/>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56</v>
      </c>
    </row>
    <row r="2" ht="14.25">
      <c r="A2" s="35" t="s">
        <v>17</v>
      </c>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2.75">
      <c r="A6" s="21" t="s">
        <v>58</v>
      </c>
    </row>
    <row r="7" ht="15" customHeight="1">
      <c r="A7" s="25" t="s">
        <v>32</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2.75"/>
    <row r="21" ht="12.75"/>
    <row r="22" ht="12.75"/>
    <row r="23" ht="12.75"/>
    <row r="24" ht="12.75"/>
    <row r="25" ht="12.75"/>
    <row r="26" ht="12.75">
      <c r="H26" s="21"/>
    </row>
    <row r="27" ht="12.75"/>
    <row r="28" spans="11:12" ht="12.75">
      <c r="K28" s="44"/>
      <c r="L28" s="44"/>
    </row>
    <row r="29" ht="12.75"/>
    <row r="30" ht="12.75"/>
    <row r="31" ht="12.75"/>
    <row r="32" ht="12.75"/>
    <row r="33" ht="12.75"/>
    <row r="36" spans="2:5" ht="12.75">
      <c r="B36" s="12"/>
      <c r="C36" s="7">
        <v>2012</v>
      </c>
      <c r="D36" s="7">
        <v>2021</v>
      </c>
      <c r="E36" s="7">
        <v>2022</v>
      </c>
    </row>
    <row r="37" spans="2:7" ht="12.75">
      <c r="B37" s="3" t="s">
        <v>2</v>
      </c>
      <c r="C37" s="8">
        <v>122.242608</v>
      </c>
      <c r="D37" s="8">
        <v>117.598184</v>
      </c>
      <c r="E37" s="8">
        <v>107.544722</v>
      </c>
      <c r="F37" s="33">
        <v>0.13338890141589213</v>
      </c>
      <c r="G37" s="16">
        <v>-0.08548994259979392</v>
      </c>
    </row>
    <row r="38" spans="2:7" ht="12.75">
      <c r="B38" s="3" t="s">
        <v>59</v>
      </c>
      <c r="C38" s="8">
        <v>33.566668</v>
      </c>
      <c r="D38" s="8">
        <v>50.168231</v>
      </c>
      <c r="E38" s="8">
        <v>51.866939</v>
      </c>
      <c r="F38" s="22">
        <v>0.06433113484653474</v>
      </c>
      <c r="G38" s="16">
        <v>0.033860233182230415</v>
      </c>
    </row>
    <row r="39" spans="2:7" ht="12.75">
      <c r="B39" s="3" t="s">
        <v>4</v>
      </c>
      <c r="C39" s="8">
        <v>23.549132</v>
      </c>
      <c r="D39" s="8">
        <v>36.173155</v>
      </c>
      <c r="E39" s="8">
        <v>32.695097</v>
      </c>
      <c r="F39" s="22">
        <v>0.04055208837227763</v>
      </c>
      <c r="G39" s="20">
        <v>-0.09615025286016676</v>
      </c>
    </row>
    <row r="40" spans="2:7" ht="12.75">
      <c r="B40" s="3" t="s">
        <v>6</v>
      </c>
      <c r="C40" s="8">
        <v>19.314237</v>
      </c>
      <c r="D40" s="8">
        <v>19.181734</v>
      </c>
      <c r="E40" s="8">
        <v>22.431229</v>
      </c>
      <c r="F40" s="22">
        <v>0.02782170001535083</v>
      </c>
      <c r="G40" s="16">
        <v>0.16940569606480826</v>
      </c>
    </row>
    <row r="41" spans="2:7" ht="12.75">
      <c r="B41" s="3" t="s">
        <v>60</v>
      </c>
      <c r="C41" s="8">
        <v>30.794638</v>
      </c>
      <c r="D41" s="8">
        <v>24.193774</v>
      </c>
      <c r="E41" s="8">
        <v>22.203147</v>
      </c>
      <c r="F41" s="22">
        <v>0.027538807402427073</v>
      </c>
      <c r="G41" s="16">
        <v>-0.08227848205906196</v>
      </c>
    </row>
    <row r="42" spans="5:7" ht="12.75">
      <c r="E42" s="24">
        <v>236.741134</v>
      </c>
      <c r="F42" s="16">
        <v>0.2936326320524824</v>
      </c>
      <c r="G42" s="16"/>
    </row>
    <row r="43" spans="4:7" ht="12.75">
      <c r="D43" s="4" t="s">
        <v>23</v>
      </c>
      <c r="E43" s="37">
        <v>806.249402</v>
      </c>
      <c r="F43" s="13"/>
      <c r="G43" s="16"/>
    </row>
    <row r="44" spans="6:7" ht="12.75">
      <c r="F44" s="13"/>
      <c r="G44" s="16"/>
    </row>
  </sheetData>
  <mergeCells count="2">
    <mergeCell ref="C3:E3"/>
    <mergeCell ref="K28:L28"/>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70</v>
      </c>
    </row>
    <row r="2" spans="1:10" ht="14.25">
      <c r="A2" s="35" t="s">
        <v>24</v>
      </c>
      <c r="J2" s="5"/>
    </row>
    <row r="3" spans="4:9" ht="21.2" customHeight="1">
      <c r="D3" s="26"/>
      <c r="E3" s="26"/>
      <c r="F3" s="26"/>
      <c r="G3" s="26"/>
      <c r="H3" s="26"/>
      <c r="I3" s="26"/>
    </row>
    <row r="4" ht="12.75">
      <c r="I4" s="5"/>
    </row>
    <row r="5" ht="12.75">
      <c r="A5" s="25" t="s">
        <v>32</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61</v>
      </c>
    </row>
    <row r="32" spans="3:7" ht="25.5">
      <c r="C32" s="27" t="s">
        <v>1</v>
      </c>
      <c r="D32" s="7" t="s">
        <v>19</v>
      </c>
      <c r="E32" s="27" t="s">
        <v>0</v>
      </c>
      <c r="F32" s="7" t="s">
        <v>19</v>
      </c>
      <c r="G32" s="27" t="s">
        <v>0</v>
      </c>
    </row>
    <row r="33" spans="3:7" ht="12.75">
      <c r="C33" s="28" t="s">
        <v>2</v>
      </c>
      <c r="D33" s="34">
        <f>'Figure 3'!E37</f>
        <v>107.544722</v>
      </c>
      <c r="E33" s="29">
        <v>104.12715</v>
      </c>
      <c r="F33" s="29">
        <f>100*D33/(D33+E33)</f>
        <v>50.80728061969424</v>
      </c>
      <c r="G33" s="6">
        <f>100-F33</f>
        <v>49.19271938030576</v>
      </c>
    </row>
    <row r="34" spans="3:7" ht="12.75">
      <c r="C34" s="28" t="s">
        <v>37</v>
      </c>
      <c r="D34" s="34">
        <f>'Figure 3'!E38</f>
        <v>51.866939</v>
      </c>
      <c r="E34" s="29">
        <v>37.861754</v>
      </c>
      <c r="F34" s="29">
        <f>100*D34/(D34+E34)</f>
        <v>57.80418422009112</v>
      </c>
      <c r="G34" s="6">
        <f aca="true" t="shared" si="0" ref="G34:G37">100-F34</f>
        <v>42.19581577990888</v>
      </c>
    </row>
    <row r="35" spans="3:7" ht="12.75">
      <c r="C35" s="28" t="s">
        <v>4</v>
      </c>
      <c r="D35" s="34">
        <f>'Figure 3'!E39</f>
        <v>32.695097</v>
      </c>
      <c r="E35" s="29">
        <v>9.025398</v>
      </c>
      <c r="F35" s="29">
        <f>100*D35/(D35+E35)</f>
        <v>78.36699205031003</v>
      </c>
      <c r="G35" s="6">
        <f t="shared" si="0"/>
        <v>21.63300794968997</v>
      </c>
    </row>
    <row r="36" spans="3:7" ht="12.75">
      <c r="C36" s="28" t="s">
        <v>6</v>
      </c>
      <c r="D36" s="34">
        <f>'Figure 3'!E40</f>
        <v>22.431229</v>
      </c>
      <c r="E36" s="29">
        <v>22.196588</v>
      </c>
      <c r="F36" s="29">
        <f>100*D36/(D36+E36)</f>
        <v>50.26288648624691</v>
      </c>
      <c r="G36" s="6">
        <f t="shared" si="0"/>
        <v>49.73711351375309</v>
      </c>
    </row>
    <row r="37" spans="3:7" ht="12.75">
      <c r="C37" s="28" t="s">
        <v>39</v>
      </c>
      <c r="D37" s="34">
        <f>'Figure 3'!E41</f>
        <v>22.203147</v>
      </c>
      <c r="E37" s="29">
        <v>18.630758</v>
      </c>
      <c r="F37" s="39">
        <f>100*D37/(D37+E37)</f>
        <v>54.37429263745409</v>
      </c>
      <c r="G37" s="6">
        <f t="shared" si="0"/>
        <v>45.62570736254591</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8765-01C4-443A-9F94-C7710ADAE797}">
  <sheetPr>
    <pageSetUpPr fitToPage="1"/>
  </sheetPr>
  <dimension ref="A1:L42"/>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62</v>
      </c>
    </row>
    <row r="2" ht="14.25">
      <c r="A2" s="35" t="s">
        <v>17</v>
      </c>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 customHeight="1">
      <c r="A5" s="25" t="s">
        <v>33</v>
      </c>
    </row>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2.75"/>
    <row r="19" ht="12.75"/>
    <row r="20" ht="12.75"/>
    <row r="21" ht="12.75"/>
    <row r="22" ht="12.75"/>
    <row r="23" ht="12.75"/>
    <row r="24" ht="12.75">
      <c r="H24" s="21"/>
    </row>
    <row r="25" ht="12.75"/>
    <row r="26" spans="11:12" ht="12.75">
      <c r="K26" s="44"/>
      <c r="L26" s="44"/>
    </row>
    <row r="27" ht="12.75"/>
    <row r="28" ht="12.75"/>
    <row r="29" ht="12.75"/>
    <row r="30" ht="12.75"/>
    <row r="31" ht="12.75"/>
    <row r="34" spans="2:5" ht="12.75">
      <c r="B34" s="12"/>
      <c r="C34" s="7">
        <v>2012</v>
      </c>
      <c r="D34" s="7">
        <v>2021</v>
      </c>
      <c r="E34" s="7">
        <v>2022</v>
      </c>
    </row>
    <row r="35" spans="2:7" ht="12.75">
      <c r="B35" s="3" t="s">
        <v>2</v>
      </c>
      <c r="C35" s="8">
        <v>13.638051</v>
      </c>
      <c r="D35" s="8">
        <v>28.162098</v>
      </c>
      <c r="E35" s="8">
        <v>20.976017</v>
      </c>
      <c r="F35" s="33">
        <v>0.047190836993923624</v>
      </c>
      <c r="G35" s="16">
        <v>-0.25516852473136065</v>
      </c>
    </row>
    <row r="36" spans="2:7" ht="12.75">
      <c r="B36" s="3" t="s">
        <v>11</v>
      </c>
      <c r="C36" s="8">
        <v>9.521356</v>
      </c>
      <c r="D36" s="8">
        <v>17.414524</v>
      </c>
      <c r="E36" s="8">
        <v>20.367948</v>
      </c>
      <c r="F36" s="22">
        <v>0.04582283252195651</v>
      </c>
      <c r="G36" s="16">
        <v>0.16959544802947235</v>
      </c>
    </row>
    <row r="37" spans="2:7" ht="12.75">
      <c r="B37" s="3" t="s">
        <v>6</v>
      </c>
      <c r="C37" s="8">
        <v>15.457226</v>
      </c>
      <c r="D37" s="8">
        <v>21.800502</v>
      </c>
      <c r="E37" s="8">
        <v>18.999776</v>
      </c>
      <c r="F37" s="22">
        <v>0.04274478477668388</v>
      </c>
      <c r="G37" s="20">
        <v>-0.1284707113625182</v>
      </c>
    </row>
    <row r="38" spans="2:7" ht="12.75">
      <c r="B38" s="3" t="s">
        <v>8</v>
      </c>
      <c r="C38" s="8">
        <v>7.597488</v>
      </c>
      <c r="D38" s="8">
        <v>12.291816</v>
      </c>
      <c r="E38" s="8">
        <v>14.545113</v>
      </c>
      <c r="F38" s="22">
        <v>0.03272289761403223</v>
      </c>
      <c r="G38" s="16">
        <v>0.18331685082171756</v>
      </c>
    </row>
    <row r="39" spans="2:7" ht="12.75">
      <c r="B39" s="3" t="s">
        <v>25</v>
      </c>
      <c r="C39" s="8">
        <v>3.950558</v>
      </c>
      <c r="D39" s="8">
        <v>10.495661</v>
      </c>
      <c r="E39" s="8">
        <v>12.357947</v>
      </c>
      <c r="F39" s="22">
        <v>0.02780231644818687</v>
      </c>
      <c r="G39" s="16">
        <v>0.1774338938729061</v>
      </c>
    </row>
    <row r="40" spans="5:7" ht="12.75">
      <c r="E40" s="24">
        <v>87.24680099999999</v>
      </c>
      <c r="F40" s="16">
        <v>0.1962836683547831</v>
      </c>
      <c r="G40" s="16"/>
    </row>
    <row r="41" spans="4:7" ht="12.75">
      <c r="D41" s="4" t="s">
        <v>23</v>
      </c>
      <c r="E41" s="37">
        <v>444.49343</v>
      </c>
      <c r="F41" s="13"/>
      <c r="G41" s="16"/>
    </row>
    <row r="42" spans="6:7" ht="12.75">
      <c r="F42" s="13"/>
      <c r="G42" s="16"/>
    </row>
  </sheetData>
  <mergeCells count="2">
    <mergeCell ref="C3:E3"/>
    <mergeCell ref="K26:L26"/>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1B6E-0E7A-4500-B1FC-9B51A43F202A}">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71</v>
      </c>
    </row>
    <row r="2" spans="1:10" ht="14.25">
      <c r="A2" s="35" t="s">
        <v>24</v>
      </c>
      <c r="J2" s="5"/>
    </row>
    <row r="3" spans="4:9" ht="21.2" customHeight="1">
      <c r="D3" s="26"/>
      <c r="E3" s="26"/>
      <c r="F3" s="26"/>
      <c r="G3" s="26"/>
      <c r="H3" s="26"/>
      <c r="I3" s="26"/>
    </row>
    <row r="4" ht="12.75">
      <c r="I4" s="5"/>
    </row>
    <row r="5" ht="12.75">
      <c r="A5" s="25" t="s">
        <v>32</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67</v>
      </c>
    </row>
    <row r="32" spans="3:7" ht="25.5">
      <c r="C32" s="27" t="s">
        <v>1</v>
      </c>
      <c r="D32" s="7" t="s">
        <v>19</v>
      </c>
      <c r="E32" s="27" t="s">
        <v>0</v>
      </c>
      <c r="F32" s="7" t="s">
        <v>19</v>
      </c>
      <c r="G32" s="27" t="s">
        <v>0</v>
      </c>
    </row>
    <row r="33" spans="3:7" ht="12.75">
      <c r="C33" s="28" t="s">
        <v>2</v>
      </c>
      <c r="D33" s="34">
        <f>'Figure 5'!E35</f>
        <v>20.976017</v>
      </c>
      <c r="E33" s="37">
        <v>55.822459</v>
      </c>
      <c r="F33" s="29">
        <f>100*D33/(D33+E33)</f>
        <v>27.313064129032977</v>
      </c>
      <c r="G33" s="6">
        <f>100-F33</f>
        <v>72.68693587096702</v>
      </c>
    </row>
    <row r="34" spans="3:7" ht="12.75">
      <c r="C34" s="28" t="s">
        <v>11</v>
      </c>
      <c r="D34" s="34">
        <f>'Figure 5'!E36</f>
        <v>20.367948</v>
      </c>
      <c r="E34" s="37">
        <v>11.574263</v>
      </c>
      <c r="F34" s="29">
        <f>100*D34/(D34+E34)</f>
        <v>63.764991095951366</v>
      </c>
      <c r="G34" s="6">
        <f aca="true" t="shared" si="0" ref="G34:G37">100-F34</f>
        <v>36.235008904048634</v>
      </c>
    </row>
    <row r="35" spans="3:7" ht="12.75">
      <c r="C35" s="28" t="s">
        <v>6</v>
      </c>
      <c r="D35" s="34">
        <f>'Figure 5'!E37</f>
        <v>18.999776</v>
      </c>
      <c r="E35" s="37">
        <v>25.038902</v>
      </c>
      <c r="F35" s="29">
        <f>100*D35/(D35+E35)</f>
        <v>43.14338409522647</v>
      </c>
      <c r="G35" s="6">
        <f t="shared" si="0"/>
        <v>56.85661590477353</v>
      </c>
    </row>
    <row r="36" spans="3:7" ht="12.75">
      <c r="C36" s="28" t="s">
        <v>8</v>
      </c>
      <c r="D36" s="34">
        <f>'Figure 5'!E38</f>
        <v>14.545113</v>
      </c>
      <c r="E36" s="37">
        <v>5.984691</v>
      </c>
      <c r="F36" s="29">
        <f>100*D36/(D36+E36)</f>
        <v>70.84876699261231</v>
      </c>
      <c r="G36" s="6">
        <f t="shared" si="0"/>
        <v>29.151233007387688</v>
      </c>
    </row>
    <row r="37" spans="3:7" ht="12.75">
      <c r="C37" s="28" t="s">
        <v>25</v>
      </c>
      <c r="D37" s="34">
        <f>'Figure 5'!E39</f>
        <v>12.357947</v>
      </c>
      <c r="E37" s="37">
        <v>10.538416</v>
      </c>
      <c r="F37" s="39">
        <f>100*D37/(D37+E37)</f>
        <v>53.973406169355364</v>
      </c>
      <c r="G37" s="6">
        <f t="shared" si="0"/>
        <v>46.026593830644636</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9E228-A929-4D0F-A484-BE80AAE9ECC2}">
  <sheetPr>
    <pageSetUpPr fitToPage="1"/>
  </sheetPr>
  <dimension ref="A1:M44"/>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0" width="9.140625" style="4" customWidth="1"/>
    <col min="11" max="12" width="10.140625" style="4" customWidth="1"/>
    <col min="13"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63</v>
      </c>
    </row>
    <row r="2" spans="1:13" ht="14.25">
      <c r="A2" s="35" t="s">
        <v>17</v>
      </c>
      <c r="M2" s="21"/>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5.75" customHeight="1">
      <c r="A6" s="21" t="s">
        <v>64</v>
      </c>
    </row>
    <row r="7" ht="15" customHeight="1">
      <c r="A7" s="25" t="s">
        <v>34</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2.75"/>
    <row r="21" ht="12.75"/>
    <row r="22" ht="12.75"/>
    <row r="23" ht="12.75"/>
    <row r="24" ht="12.75"/>
    <row r="25" ht="12.75"/>
    <row r="26" ht="12.75">
      <c r="H26" s="21"/>
    </row>
    <row r="27" ht="12.75"/>
    <row r="28" spans="11:12" ht="12.75">
      <c r="K28" s="44"/>
      <c r="L28" s="44"/>
    </row>
    <row r="29" ht="12.75"/>
    <row r="30" ht="12.75"/>
    <row r="31" ht="12.75"/>
    <row r="32" ht="12.75"/>
    <row r="33" ht="12.75"/>
    <row r="36" spans="2:6" ht="12.75">
      <c r="B36" s="12"/>
      <c r="C36" s="7">
        <v>2012</v>
      </c>
      <c r="D36" s="7">
        <v>2021</v>
      </c>
      <c r="E36" s="7">
        <v>2022</v>
      </c>
      <c r="F36" s="41">
        <v>0.21050187792965908</v>
      </c>
    </row>
    <row r="37" spans="2:7" ht="12.75">
      <c r="B37" s="3" t="s">
        <v>59</v>
      </c>
      <c r="C37" s="8">
        <v>41.016203</v>
      </c>
      <c r="D37" s="8">
        <v>44.718296</v>
      </c>
      <c r="E37" s="8">
        <v>39.995176</v>
      </c>
      <c r="F37" s="33">
        <v>0.10538984372229272</v>
      </c>
      <c r="G37" s="16">
        <v>-0.10561940911165313</v>
      </c>
    </row>
    <row r="38" spans="2:7" ht="12.75">
      <c r="B38" s="3" t="s">
        <v>65</v>
      </c>
      <c r="C38" s="8">
        <v>32.114477</v>
      </c>
      <c r="D38" s="8">
        <v>48.240672</v>
      </c>
      <c r="E38" s="8">
        <v>39.889748</v>
      </c>
      <c r="F38" s="22">
        <v>0.10511203420736637</v>
      </c>
      <c r="G38" s="16">
        <v>-0.17310961174006878</v>
      </c>
    </row>
    <row r="39" spans="2:7" ht="12.75">
      <c r="B39" s="3" t="s">
        <v>16</v>
      </c>
      <c r="C39" s="8">
        <v>18.109545</v>
      </c>
      <c r="D39" s="8">
        <v>22.603619</v>
      </c>
      <c r="E39" s="8">
        <v>21.773237</v>
      </c>
      <c r="F39" s="22">
        <v>0.057373870407732216</v>
      </c>
      <c r="G39" s="20">
        <v>-0.03673668362575022</v>
      </c>
    </row>
    <row r="40" spans="2:7" ht="12.75">
      <c r="B40" s="3" t="s">
        <v>29</v>
      </c>
      <c r="C40" s="8">
        <v>14.492943</v>
      </c>
      <c r="D40" s="8">
        <v>21.079929</v>
      </c>
      <c r="E40" s="8">
        <v>21.436243</v>
      </c>
      <c r="F40" s="22">
        <v>0.056485869689961894</v>
      </c>
      <c r="G40" s="16">
        <v>0.016902998107821032</v>
      </c>
    </row>
    <row r="41" spans="2:7" ht="12.75">
      <c r="B41" s="3" t="s">
        <v>3</v>
      </c>
      <c r="C41" s="8">
        <v>23.357365</v>
      </c>
      <c r="D41" s="8">
        <v>23.128328</v>
      </c>
      <c r="E41" s="8">
        <v>21.288217</v>
      </c>
      <c r="F41" s="22">
        <v>0.056095811723800265</v>
      </c>
      <c r="G41" s="16">
        <v>-0.07956091767636642</v>
      </c>
    </row>
    <row r="42" spans="5:7" ht="12.75">
      <c r="E42" s="24">
        <v>144.382621</v>
      </c>
      <c r="F42" s="16">
        <v>0.3804574297511535</v>
      </c>
      <c r="G42" s="16"/>
    </row>
    <row r="43" spans="4:7" ht="12.75">
      <c r="D43" s="4" t="s">
        <v>23</v>
      </c>
      <c r="E43" s="37">
        <v>379.497441</v>
      </c>
      <c r="F43" s="13"/>
      <c r="G43" s="16"/>
    </row>
    <row r="44" spans="6:7" ht="12.75">
      <c r="F44" s="13"/>
      <c r="G44" s="16"/>
    </row>
  </sheetData>
  <mergeCells count="2">
    <mergeCell ref="C3:E3"/>
    <mergeCell ref="K28:L28"/>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F41E-941D-4FAC-A91B-D57619CD80E4}">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72</v>
      </c>
    </row>
    <row r="2" spans="1:10" ht="14.25">
      <c r="A2" s="35" t="s">
        <v>24</v>
      </c>
      <c r="J2" s="5"/>
    </row>
    <row r="3" spans="4:9" ht="21.2" customHeight="1">
      <c r="D3" s="26"/>
      <c r="E3" s="26"/>
      <c r="F3" s="26"/>
      <c r="G3" s="26"/>
      <c r="H3" s="26"/>
      <c r="I3" s="26"/>
    </row>
    <row r="4" spans="1:9" ht="12.75">
      <c r="A4" s="21" t="s">
        <v>26</v>
      </c>
      <c r="I4" s="5"/>
    </row>
    <row r="5" ht="12.75">
      <c r="A5" s="25" t="s">
        <v>34</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66</v>
      </c>
    </row>
    <row r="32" spans="3:7" ht="25.5">
      <c r="C32" s="27" t="s">
        <v>1</v>
      </c>
      <c r="D32" s="7" t="s">
        <v>19</v>
      </c>
      <c r="E32" s="27" t="s">
        <v>0</v>
      </c>
      <c r="F32" s="7" t="s">
        <v>19</v>
      </c>
      <c r="G32" s="27" t="s">
        <v>0</v>
      </c>
    </row>
    <row r="33" spans="3:7" ht="12.75">
      <c r="C33" s="28" t="s">
        <v>37</v>
      </c>
      <c r="D33" s="34">
        <f>'Figure 7'!E37</f>
        <v>39.995176</v>
      </c>
      <c r="E33" s="37">
        <v>69.10991</v>
      </c>
      <c r="F33" s="29">
        <f>100*D33/(D33+E33)</f>
        <v>36.65748084374362</v>
      </c>
      <c r="G33" s="6">
        <f>100-F33</f>
        <v>63.34251915625638</v>
      </c>
    </row>
    <row r="34" spans="3:7" ht="12.75">
      <c r="C34" s="28" t="s">
        <v>41</v>
      </c>
      <c r="D34" s="34">
        <f>'Figure 7'!E38</f>
        <v>39.889748</v>
      </c>
      <c r="E34" s="37">
        <v>67.407986</v>
      </c>
      <c r="F34" s="29">
        <f>100*D34/(D34+E34)</f>
        <v>37.17669191410883</v>
      </c>
      <c r="G34" s="6">
        <f aca="true" t="shared" si="0" ref="G34:G37">100-F34</f>
        <v>62.82330808589117</v>
      </c>
    </row>
    <row r="35" spans="3:7" ht="12.75">
      <c r="C35" s="28" t="s">
        <v>16</v>
      </c>
      <c r="D35" s="34">
        <f>'Figure 7'!E39</f>
        <v>21.773237</v>
      </c>
      <c r="E35" s="37">
        <v>14.358254</v>
      </c>
      <c r="F35" s="29">
        <f>100*D35/(D35+E35)</f>
        <v>60.261108516114106</v>
      </c>
      <c r="G35" s="6">
        <f t="shared" si="0"/>
        <v>39.738891483885894</v>
      </c>
    </row>
    <row r="36" spans="3:7" ht="12.75">
      <c r="C36" s="28" t="s">
        <v>29</v>
      </c>
      <c r="D36" s="34">
        <f>'Figure 7'!E40</f>
        <v>21.436243</v>
      </c>
      <c r="E36" s="37">
        <v>2.915076</v>
      </c>
      <c r="F36" s="29">
        <f>100*D36/(D36+E36)</f>
        <v>88.02908376338875</v>
      </c>
      <c r="G36" s="6">
        <f t="shared" si="0"/>
        <v>11.970916236611245</v>
      </c>
    </row>
    <row r="37" spans="3:7" ht="12.75">
      <c r="C37" s="28" t="s">
        <v>3</v>
      </c>
      <c r="D37" s="34">
        <f>'Figure 7'!E41</f>
        <v>21.288217</v>
      </c>
      <c r="E37" s="37">
        <v>44.706191</v>
      </c>
      <c r="F37" s="39">
        <f>100*D37/(D37+E37)</f>
        <v>32.257607341519</v>
      </c>
      <c r="G37" s="6">
        <f t="shared" si="0"/>
        <v>67.74239265848101</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8D9A-C823-4E30-80D3-6F4A424F73C0}">
  <sheetPr>
    <pageSetUpPr fitToPage="1"/>
  </sheetPr>
  <dimension ref="A1:M43"/>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0" width="9.140625" style="4" customWidth="1"/>
    <col min="11" max="12" width="10.140625" style="4" customWidth="1"/>
    <col min="13"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68</v>
      </c>
    </row>
    <row r="2" spans="1:13" ht="14.25">
      <c r="A2" s="35" t="s">
        <v>17</v>
      </c>
      <c r="M2" s="21"/>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5" customHeight="1">
      <c r="A6" s="25" t="s">
        <v>35</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2.75"/>
    <row r="20" ht="12.75"/>
    <row r="21" ht="12.75"/>
    <row r="22" ht="12.75"/>
    <row r="23" ht="12.75"/>
    <row r="24" ht="12.75"/>
    <row r="25" ht="12.75">
      <c r="H25" s="21"/>
    </row>
    <row r="26" ht="12.75"/>
    <row r="27" spans="11:12" ht="12.75">
      <c r="K27" s="44"/>
      <c r="L27" s="44"/>
    </row>
    <row r="28" ht="12.75"/>
    <row r="29" ht="12.75"/>
    <row r="30" ht="12.75"/>
    <row r="35" spans="2:5" ht="12.75">
      <c r="B35" s="12"/>
      <c r="C35" s="7">
        <v>2012</v>
      </c>
      <c r="D35" s="7">
        <v>2021</v>
      </c>
      <c r="E35" s="7">
        <v>2022</v>
      </c>
    </row>
    <row r="36" spans="2:7" ht="12.75">
      <c r="B36" s="3" t="s">
        <v>59</v>
      </c>
      <c r="C36" s="8">
        <v>14.190854</v>
      </c>
      <c r="D36" s="8">
        <v>20.802514</v>
      </c>
      <c r="E36" s="8">
        <v>21.22835</v>
      </c>
      <c r="F36" s="33">
        <v>0.05381547574371435</v>
      </c>
      <c r="G36" s="16">
        <v>0.020470410451352228</v>
      </c>
    </row>
    <row r="37" spans="2:7" ht="12.75">
      <c r="B37" s="3" t="s">
        <v>2</v>
      </c>
      <c r="C37" s="8">
        <v>11.003914</v>
      </c>
      <c r="D37" s="8">
        <v>20.476273</v>
      </c>
      <c r="E37" s="8">
        <v>19.939884</v>
      </c>
      <c r="F37" s="22">
        <v>0.050549116805332396</v>
      </c>
      <c r="G37" s="16">
        <v>-0.02619563628595889</v>
      </c>
    </row>
    <row r="38" spans="2:7" ht="12.75">
      <c r="B38" s="3" t="s">
        <v>9</v>
      </c>
      <c r="C38" s="8">
        <v>15.005322</v>
      </c>
      <c r="D38" s="8">
        <v>19.32038</v>
      </c>
      <c r="E38" s="8">
        <v>13.980311</v>
      </c>
      <c r="F38" s="22">
        <v>0.035441147687412494</v>
      </c>
      <c r="G38" s="20">
        <v>-0.2763956506031455</v>
      </c>
    </row>
    <row r="39" spans="2:7" ht="12.75">
      <c r="B39" s="3" t="s">
        <v>20</v>
      </c>
      <c r="C39" s="8">
        <v>10.074644</v>
      </c>
      <c r="D39" s="8">
        <v>13.604726</v>
      </c>
      <c r="E39" s="8">
        <v>12.976834</v>
      </c>
      <c r="F39" s="22">
        <v>0.03289725745793751</v>
      </c>
      <c r="G39" s="16">
        <v>-0.04615249142099587</v>
      </c>
    </row>
    <row r="40" spans="2:7" ht="12.75">
      <c r="B40" s="3" t="s">
        <v>18</v>
      </c>
      <c r="C40" s="8">
        <v>14.047339</v>
      </c>
      <c r="D40" s="8">
        <v>13.927992</v>
      </c>
      <c r="E40" s="8">
        <v>12.813245</v>
      </c>
      <c r="F40" s="22">
        <v>0.03248254694763226</v>
      </c>
      <c r="G40" s="16">
        <v>-0.08003644746493244</v>
      </c>
    </row>
    <row r="41" spans="5:7" ht="12.75">
      <c r="E41" s="24">
        <v>80.93862399999999</v>
      </c>
      <c r="F41" s="16">
        <v>0.20518554464202898</v>
      </c>
      <c r="G41" s="16"/>
    </row>
    <row r="42" spans="4:7" ht="12.75">
      <c r="D42" s="4" t="s">
        <v>23</v>
      </c>
      <c r="E42" s="37">
        <v>394.465527</v>
      </c>
      <c r="F42" s="13"/>
      <c r="G42" s="16"/>
    </row>
    <row r="43" spans="6:7" ht="12.75">
      <c r="F43" s="13"/>
      <c r="G43" s="16"/>
    </row>
  </sheetData>
  <mergeCells count="2">
    <mergeCell ref="C3:E3"/>
    <mergeCell ref="K27:L27"/>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Da Silva</dc:creator>
  <cp:keywords/>
  <dc:description/>
  <cp:lastModifiedBy>Manuel Da Silva</cp:lastModifiedBy>
  <cp:lastPrinted>2016-04-07T12:53:14Z</cp:lastPrinted>
  <dcterms:created xsi:type="dcterms:W3CDTF">2010-04-16T09:25:28Z</dcterms:created>
  <dcterms:modified xsi:type="dcterms:W3CDTF">2024-03-19T16:57:29Z</dcterms:modified>
  <cp:category/>
  <cp:version/>
  <cp:contentType/>
  <cp:contentStatus/>
</cp:coreProperties>
</file>