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5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tabRatio="833" activeTab="0"/>
  </bookViews>
  <sheets>
    <sheet name="Dynamic chart Nb of enterprises" sheetId="148" r:id="rId1"/>
    <sheet name="Table 1" sheetId="75" r:id="rId2"/>
    <sheet name="Table 2" sheetId="102" r:id="rId3"/>
    <sheet name="Figure 1" sheetId="112" r:id="rId4"/>
    <sheet name="Figure 2" sheetId="105" r:id="rId5"/>
    <sheet name="Figure 3" sheetId="146" r:id="rId6"/>
    <sheet name="Table 3" sheetId="117" r:id="rId7"/>
    <sheet name="Table 4" sheetId="118" r:id="rId8"/>
    <sheet name="Figure 4" sheetId="123" r:id="rId9"/>
    <sheet name="Table 5" sheetId="147" r:id="rId10"/>
    <sheet name="Figure 5" sheetId="133" r:id="rId11"/>
  </sheets>
  <definedNames/>
  <calcPr calcId="191029"/>
  <extLst/>
</workbook>
</file>

<file path=xl/sharedStrings.xml><?xml version="1.0" encoding="utf-8"?>
<sst xmlns="http://schemas.openxmlformats.org/spreadsheetml/2006/main" count="498" uniqueCount="125">
  <si>
    <t>: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</si>
  <si>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</si>
  <si>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</si>
  <si>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</si>
  <si>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</si>
  <si>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</si>
  <si>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</si>
  <si>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</si>
  <si>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</si>
  <si>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</si>
  <si>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</si>
  <si>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</si>
  <si>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</si>
  <si>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</si>
  <si>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</si>
  <si>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</si>
  <si>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</si>
  <si>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</si>
  <si>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</si>
  <si>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</si>
  <si>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</si>
  <si>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</si>
  <si>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</si>
  <si>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</si>
  <si>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</si>
  <si>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</si>
  <si>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</si>
  <si>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Germany</t>
  </si>
  <si>
    <t>Czechia</t>
  </si>
  <si>
    <t>Number of enterprises</t>
  </si>
  <si>
    <t>Turnover</t>
  </si>
  <si>
    <t>Bookmarks:</t>
  </si>
  <si>
    <t>(number)</t>
  </si>
  <si>
    <t>(%)</t>
  </si>
  <si>
    <t>Bookmark:</t>
  </si>
  <si>
    <t>NACE Rev. 2</t>
  </si>
  <si>
    <t>Number of enterprises 
(thousands)</t>
  </si>
  <si>
    <t>Number of persons employed (thousands)</t>
  </si>
  <si>
    <t>All enterprises</t>
  </si>
  <si>
    <t>All SMEs (%)</t>
  </si>
  <si>
    <t xml:space="preserve">   – micro (%)</t>
  </si>
  <si>
    <t>EU</t>
  </si>
  <si>
    <t>Iceland (²)</t>
  </si>
  <si>
    <t>(¹) Estimated.</t>
  </si>
  <si>
    <t>(€ million)</t>
  </si>
  <si>
    <t>(¹) Estimated</t>
  </si>
  <si>
    <t>Sport statistics — 2023</t>
  </si>
  <si>
    <t>Sports activities</t>
  </si>
  <si>
    <t>93.1</t>
  </si>
  <si>
    <t>93.11</t>
  </si>
  <si>
    <t>93.12</t>
  </si>
  <si>
    <t>93.13</t>
  </si>
  <si>
    <t>93.19</t>
  </si>
  <si>
    <t>Operation of sports facilities</t>
  </si>
  <si>
    <t>Fitness facilities</t>
  </si>
  <si>
    <t>Other sports activities</t>
  </si>
  <si>
    <t>(²) Provisional data</t>
  </si>
  <si>
    <t>North Macedonia (²)</t>
  </si>
  <si>
    <t>Switzerland (¹)</t>
  </si>
  <si>
    <t>(%, share of total in 
Industry, construction and market services)</t>
  </si>
  <si>
    <r>
      <t>Source:</t>
    </r>
    <r>
      <rPr>
        <sz val="10"/>
        <color theme="1"/>
        <rFont val="Arial"/>
        <family val="2"/>
      </rPr>
      <t xml:space="preserve"> Eurostat (online data codes: sbs_sc_ovw)</t>
    </r>
  </si>
  <si>
    <r>
      <t>Source:</t>
    </r>
    <r>
      <rPr>
        <sz val="10"/>
        <color theme="1"/>
        <rFont val="Arial"/>
        <family val="2"/>
      </rPr>
      <t xml:space="preserve"> Eurostat (online data code: sbs_sc_ovw)</t>
    </r>
  </si>
  <si>
    <t>Activities of sports clubs</t>
  </si>
  <si>
    <t>EU (¹)</t>
  </si>
  <si>
    <t xml:space="preserve">   – small (%)</t>
  </si>
  <si>
    <t xml:space="preserve">   – medium (%)</t>
  </si>
  <si>
    <t>Industry, construction and market services</t>
  </si>
  <si>
    <t>Table 4: Main indicators for sports and recreation education enterprises, 2021</t>
  </si>
  <si>
    <t>Source: Eurostat (online data codes: sbs_sc_ovw)</t>
  </si>
  <si>
    <t>Large (%)</t>
  </si>
  <si>
    <t>93</t>
  </si>
  <si>
    <t>Sports activities and amusement and recreation activities</t>
  </si>
  <si>
    <t>Value added - million euro</t>
  </si>
  <si>
    <r>
      <t>Source:</t>
    </r>
    <r>
      <rPr>
        <sz val="10"/>
        <color theme="1"/>
        <rFont val="Arial"/>
        <family val="2"/>
      </rPr>
      <t xml:space="preserve"> Eurostat (online data code: sbs_ovw_act)</t>
    </r>
  </si>
  <si>
    <t>https://ec.europa.eu/eurostat/databrowser/bookmark/36303bd6-3eaf-4425-ac40-b75f63744a02?lang=en</t>
  </si>
  <si>
    <t>Persons employed - number</t>
  </si>
  <si>
    <t>(²) Low reliability.</t>
  </si>
  <si>
    <t>(¹)</t>
  </si>
  <si>
    <t>(²)</t>
  </si>
  <si>
    <t>(¹) Number of enterprises: estimated.</t>
  </si>
  <si>
    <t>(²) Estimated.</t>
  </si>
  <si>
    <t>(³) Provisional data.</t>
  </si>
  <si>
    <t>Table 5: Main indicators for enterprises manufacturing sporting goods, 2021</t>
  </si>
  <si>
    <t>Micro (%)</t>
  </si>
  <si>
    <t>Small (%)</t>
  </si>
  <si>
    <t>Medium (%)</t>
  </si>
  <si>
    <t>Figure 5: Main indicators for enterprises manufacturing sporting goods, by enterprise size class, EU, 2021</t>
  </si>
  <si>
    <t>Unknown</t>
  </si>
  <si>
    <t>(¹) Low reliability.</t>
  </si>
  <si>
    <t>Serbia</t>
  </si>
  <si>
    <t>https://ec.europa.eu/eurostat/databrowser/bookmark/d62d5455-fca4-4572-a3ca-cbbc0eb33b23?lang=en</t>
  </si>
  <si>
    <t>https://ec.europa.eu/eurostat/databrowser/bookmark/b017ef3d-b8d1-42ff-a547-f86512b90e56?lang=en</t>
  </si>
  <si>
    <t>https://ec.europa.eu/eurostat/databrowser/bookmark/7a02ea22-7bcc-4460-9a00-b20526d0530c?lang=en</t>
  </si>
  <si>
    <t>https://ec.europa.eu/eurostat/databrowser/bookmark/9d5945f4-95d8-4b63-ab20-06f758c780ff?lang=en</t>
  </si>
  <si>
    <t>https://ec.europa.eu/eurostat/databrowser/bookmark/4730d64f-d69b-456a-8138-a27bc79c1b9a?lang=en</t>
  </si>
  <si>
    <t>Turnover - million euro</t>
  </si>
  <si>
    <t>million</t>
  </si>
  <si>
    <t xml:space="preserve">Number of enterprises </t>
  </si>
  <si>
    <t>(% of total EU)</t>
  </si>
  <si>
    <t>Iceland (³)</t>
  </si>
  <si>
    <t>North Macedonia (³)</t>
  </si>
  <si>
    <t>Switzerland (²)</t>
  </si>
  <si>
    <t>https://ec.europa.eu/eurostat/databrowser/bookmark/0fad8b29-abb3-4671-a5e4-96080ed26168?lang=en</t>
  </si>
  <si>
    <t>https://ec.europa.eu/eurostat/databrowser/bookmark/830a3a1f-d182-4229-95b9-c7791a6cfaf9?lang=en</t>
  </si>
  <si>
    <t>https://ec.europa.eu/eurostat/databrowser/bookmark/faa5938e-220c-43dc-97fb-dabb42b34149?lang=en</t>
  </si>
  <si>
    <t>Table 1: Sports activities covered by the EU's structural business statistics from 2021</t>
  </si>
  <si>
    <r>
      <t>Source:</t>
    </r>
    <r>
      <rPr>
        <sz val="10"/>
        <rFont val="Arial"/>
        <family val="2"/>
      </rPr>
      <t xml:space="preserve"> Eurostat (NACE Rev. 2 - Statistical classification of economic activities)</t>
    </r>
  </si>
  <si>
    <t>Table 2: Main indicators for enterprises in sports sector, 2021</t>
  </si>
  <si>
    <t>Enterprises in sports sector</t>
  </si>
  <si>
    <t>Value added</t>
  </si>
  <si>
    <t>Figure 1: EU Member States' shares in the EU total for main indicators concerning the sports sector, 2021</t>
  </si>
  <si>
    <t>Figure 2: Number of enterprises in the sports sector, by NACE class, 2021</t>
  </si>
  <si>
    <t>Figure 3: Value added for enterprises in the sports sector, by NACE class, 2021</t>
  </si>
  <si>
    <t>Table 3: Main indicators for enterprises in sports sector, by enterprise size class, EU, 2021</t>
  </si>
  <si>
    <t>Value added
(€ million)</t>
  </si>
  <si>
    <t>Figure 4: Share of number of enterprises and value added for sports and recreation education in total education, 2021</t>
  </si>
  <si>
    <r>
      <t xml:space="preserve">Source: </t>
    </r>
    <r>
      <rPr>
        <sz val="10"/>
        <color theme="1"/>
        <rFont val="Arial"/>
        <family val="2"/>
      </rPr>
      <t>Eurostat (online data code: sbs_ovw_act)</t>
    </r>
  </si>
  <si>
    <t>Number of enterprises in sports sector, 2021</t>
  </si>
  <si>
    <t>https://ec.europa.eu/eurostat/databrowser/bookmark/bd7f1734-bef1-4c7c-8c4a-bbb5f9e1344a?lang=en</t>
  </si>
  <si>
    <t>(% share of EU total)</t>
  </si>
  <si>
    <t>Note: Data not available for Ireland.</t>
  </si>
  <si>
    <t>Note: Sports and recreation education is defined as activities under the NACE code 8551.</t>
  </si>
  <si>
    <r>
      <t>Source:</t>
    </r>
    <r>
      <rPr>
        <sz val="10"/>
        <color theme="1"/>
        <rFont val="Arial"/>
        <family val="2"/>
      </rPr>
      <t xml:space="preserve"> Eurostat (online data code: sbs_sc_act)</t>
    </r>
  </si>
  <si>
    <t>Note: Data not available for Bulgaria and Ireland.</t>
  </si>
  <si>
    <t>Note: Manufacturing sporting goods is defined as activities under the NACE code 32.3.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</si>
</sst>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#,##0.0_i"/>
    <numFmt numFmtId="166" formatCode="#,##0_i"/>
    <numFmt numFmtId="167" formatCode="#,##0.0"/>
    <numFmt numFmtId="168" formatCode="#.##0.0_i"/>
    <numFmt numFmtId="169" formatCode="#\ ##0.0"/>
    <numFmt numFmtId="170" formatCode="#\ ##0"/>
    <numFmt numFmtId="171" formatCode="#\ ##0\ ##0"/>
    <numFmt numFmtId="172" formatCode="0.0%"/>
    <numFmt numFmtId="173" formatCode="dd\.mm\.yy"/>
    <numFmt numFmtId="174" formatCode="#\ ##0_i"/>
    <numFmt numFmtId="175" formatCode="#\ ###\ ##0_i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BAE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indexed="22"/>
      </top>
      <bottom/>
    </border>
    <border>
      <left/>
      <right style="hair">
        <color rgb="FFA6A6A6"/>
      </right>
      <top style="hair">
        <color indexed="22"/>
      </top>
      <bottom style="thin">
        <color rgb="FF000000"/>
      </bottom>
    </border>
    <border>
      <left/>
      <right/>
      <top style="thin">
        <color indexed="8"/>
      </top>
      <bottom/>
    </border>
    <border>
      <left style="hair">
        <color rgb="FFA6A6A6"/>
      </left>
      <right/>
      <top style="thin">
        <color indexed="8"/>
      </top>
      <bottom/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indexed="8"/>
      </top>
      <bottom/>
    </border>
    <border>
      <left style="hair">
        <color rgb="FFA6A6A6"/>
      </left>
      <right style="hair">
        <color rgb="FFA6A6A6"/>
      </right>
      <top style="hair">
        <color indexed="22"/>
      </top>
      <bottom/>
    </border>
    <border>
      <left style="hair">
        <color rgb="FFA6A6A6"/>
      </left>
      <right style="hair">
        <color rgb="FFA6A6A6"/>
      </right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indexed="55"/>
      </left>
      <right/>
      <top style="hair">
        <color rgb="FFC0C0C0"/>
      </top>
      <bottom style="hair">
        <color indexed="22"/>
      </bottom>
    </border>
    <border>
      <left/>
      <right style="hair">
        <color rgb="FFA6A6A6"/>
      </right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hair">
        <color indexed="22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 style="hair">
        <color indexed="22"/>
      </top>
      <bottom/>
    </border>
    <border>
      <left style="hair">
        <color indexed="55"/>
      </left>
      <right/>
      <top style="hair">
        <color indexed="22"/>
      </top>
      <bottom style="thin">
        <color rgb="FF000000"/>
      </bottom>
    </border>
    <border>
      <left/>
      <right style="hair">
        <color indexed="55"/>
      </right>
      <top style="hair">
        <color indexed="22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0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65" fontId="19" fillId="0" borderId="0" applyFill="0" applyBorder="0" applyProtection="0">
      <alignment horizontal="right"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0" borderId="0">
      <alignment/>
      <protection/>
    </xf>
    <xf numFmtId="168" fontId="23" fillId="0" borderId="0" applyFill="0" applyBorder="0" applyProtection="0">
      <alignment horizontal="right"/>
    </xf>
  </cellStyleXfs>
  <cellXfs count="245">
    <xf numFmtId="0" fontId="0" fillId="0" borderId="0" xfId="0"/>
    <xf numFmtId="0" fontId="23" fillId="0" borderId="0" xfId="66" applyFont="1" applyAlignment="1">
      <alignment vertical="center"/>
    </xf>
    <xf numFmtId="0" fontId="24" fillId="0" borderId="0" xfId="66" applyFont="1" applyFill="1" applyAlignment="1">
      <alignment vertical="center"/>
    </xf>
    <xf numFmtId="0" fontId="23" fillId="0" borderId="0" xfId="66" applyFont="1" applyFill="1" applyBorder="1" applyAlignment="1">
      <alignment vertical="center"/>
    </xf>
    <xf numFmtId="0" fontId="24" fillId="0" borderId="0" xfId="66" applyFont="1" applyFill="1" applyBorder="1" applyAlignment="1">
      <alignment horizontal="left"/>
    </xf>
    <xf numFmtId="0" fontId="23" fillId="0" borderId="0" xfId="66" applyFont="1" applyAlignment="1">
      <alignment/>
    </xf>
    <xf numFmtId="0" fontId="24" fillId="0" borderId="0" xfId="66" applyFont="1" applyAlignment="1">
      <alignment vertical="center"/>
    </xf>
    <xf numFmtId="0" fontId="1" fillId="0" borderId="0" xfId="66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/>
    </xf>
    <xf numFmtId="0" fontId="23" fillId="0" borderId="0" xfId="66" applyFont="1" applyFill="1" applyAlignment="1">
      <alignment horizontal="left" vertical="center" wrapText="1"/>
    </xf>
    <xf numFmtId="0" fontId="27" fillId="0" borderId="0" xfId="66" applyFont="1" applyAlignment="1">
      <alignment vertical="center"/>
    </xf>
    <xf numFmtId="0" fontId="23" fillId="0" borderId="0" xfId="66" applyFont="1" applyBorder="1" applyAlignment="1">
      <alignment vertical="center"/>
    </xf>
    <xf numFmtId="0" fontId="26" fillId="0" borderId="0" xfId="66" applyFont="1" applyAlignment="1">
      <alignment horizontal="left"/>
    </xf>
    <xf numFmtId="0" fontId="26" fillId="0" borderId="0" xfId="66" applyFont="1" applyBorder="1" applyAlignment="1">
      <alignment horizontal="center" vertical="center" wrapText="1"/>
    </xf>
    <xf numFmtId="0" fontId="23" fillId="0" borderId="0" xfId="66" applyFont="1" applyFill="1" applyAlignment="1">
      <alignment vertical="center"/>
    </xf>
    <xf numFmtId="0" fontId="1" fillId="33" borderId="0" xfId="66" applyFont="1" applyFill="1" applyAlignment="1">
      <alignment vertical="center"/>
    </xf>
    <xf numFmtId="0" fontId="28" fillId="0" borderId="0" xfId="66" applyFont="1" applyAlignment="1">
      <alignment/>
    </xf>
    <xf numFmtId="0" fontId="1" fillId="0" borderId="0" xfId="66" applyFont="1" applyAlignment="1">
      <alignment vertical="center"/>
    </xf>
    <xf numFmtId="0" fontId="26" fillId="0" borderId="0" xfId="66" applyFont="1" applyFill="1" applyBorder="1" applyAlignment="1">
      <alignment horizontal="left"/>
    </xf>
    <xf numFmtId="0" fontId="26" fillId="2" borderId="10" xfId="66" applyFont="1" applyFill="1" applyBorder="1" applyAlignment="1">
      <alignment horizontal="center"/>
    </xf>
    <xf numFmtId="0" fontId="26" fillId="2" borderId="11" xfId="66" applyFont="1" applyFill="1" applyBorder="1" applyAlignment="1">
      <alignment horizontal="center"/>
    </xf>
    <xf numFmtId="165" fontId="23" fillId="0" borderId="0" xfId="66" applyNumberFormat="1" applyFont="1" applyFill="1" applyBorder="1" applyAlignment="1">
      <alignment vertical="center"/>
    </xf>
    <xf numFmtId="167" fontId="23" fillId="0" borderId="0" xfId="66" applyNumberFormat="1" applyFont="1" applyFill="1" applyAlignment="1">
      <alignment vertical="center"/>
    </xf>
    <xf numFmtId="0" fontId="26" fillId="0" borderId="12" xfId="66" applyFont="1" applyBorder="1" applyAlignment="1">
      <alignment horizontal="left"/>
    </xf>
    <xf numFmtId="0" fontId="26" fillId="0" borderId="13" xfId="66" applyFont="1" applyBorder="1" applyAlignment="1">
      <alignment horizontal="left"/>
    </xf>
    <xf numFmtId="0" fontId="23" fillId="33" borderId="0" xfId="66" applyFont="1" applyFill="1" applyAlignment="1">
      <alignment vertical="center"/>
    </xf>
    <xf numFmtId="0" fontId="26" fillId="0" borderId="14" xfId="66" applyFont="1" applyBorder="1" applyAlignment="1">
      <alignment horizontal="left"/>
    </xf>
    <xf numFmtId="49" fontId="23" fillId="0" borderId="0" xfId="66" applyNumberFormat="1" applyFont="1" applyFill="1" applyAlignment="1">
      <alignment horizontal="left"/>
    </xf>
    <xf numFmtId="0" fontId="26" fillId="0" borderId="0" xfId="66" applyFont="1" applyFill="1" applyAlignment="1">
      <alignment vertical="center"/>
    </xf>
    <xf numFmtId="0" fontId="29" fillId="0" borderId="0" xfId="66" applyFont="1" applyAlignment="1">
      <alignment vertical="center"/>
    </xf>
    <xf numFmtId="164" fontId="1" fillId="0" borderId="0" xfId="66" applyNumberFormat="1" applyFont="1" applyAlignment="1">
      <alignment vertical="center"/>
    </xf>
    <xf numFmtId="0" fontId="27" fillId="0" borderId="0" xfId="66" applyFont="1" applyAlignment="1">
      <alignment horizontal="left" vertical="center"/>
    </xf>
    <xf numFmtId="0" fontId="30" fillId="0" borderId="0" xfId="66" applyFont="1" applyFill="1" applyBorder="1" applyAlignment="1">
      <alignment horizontal="left"/>
    </xf>
    <xf numFmtId="166" fontId="31" fillId="0" borderId="0" xfId="66" applyNumberFormat="1" applyFont="1" applyFill="1" applyBorder="1" applyAlignment="1">
      <alignment horizontal="right"/>
    </xf>
    <xf numFmtId="0" fontId="23" fillId="0" borderId="0" xfId="66" applyFont="1" applyFill="1" applyBorder="1" applyAlignment="1">
      <alignment horizontal="center"/>
    </xf>
    <xf numFmtId="0" fontId="23" fillId="0" borderId="0" xfId="66" applyFont="1" applyFill="1" applyBorder="1" applyAlignment="1">
      <alignment horizontal="center" vertical="center" wrapText="1"/>
    </xf>
    <xf numFmtId="0" fontId="23" fillId="0" borderId="0" xfId="66" applyFont="1" applyFill="1" applyBorder="1" applyAlignment="1">
      <alignment vertical="center" wrapText="1"/>
    </xf>
    <xf numFmtId="0" fontId="23" fillId="0" borderId="0" xfId="66" applyFont="1" applyFill="1" applyBorder="1" applyAlignment="1">
      <alignment horizontal="left"/>
    </xf>
    <xf numFmtId="164" fontId="28" fillId="0" borderId="0" xfId="66" applyNumberFormat="1" applyFont="1" applyAlignment="1">
      <alignment vertical="center"/>
    </xf>
    <xf numFmtId="168" fontId="23" fillId="0" borderId="0" xfId="66" applyNumberFormat="1" applyFont="1" applyFill="1" applyBorder="1" applyAlignment="1">
      <alignment horizontal="right"/>
    </xf>
    <xf numFmtId="166" fontId="23" fillId="0" borderId="0" xfId="66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32" fillId="0" borderId="0" xfId="0" applyFont="1"/>
    <xf numFmtId="0" fontId="33" fillId="0" borderId="0" xfId="66" applyFont="1" applyAlignment="1">
      <alignment vertical="center"/>
    </xf>
    <xf numFmtId="3" fontId="30" fillId="0" borderId="0" xfId="66" applyNumberFormat="1" applyFont="1" applyBorder="1" applyAlignment="1">
      <alignment vertical="center"/>
    </xf>
    <xf numFmtId="0" fontId="23" fillId="0" borderId="0" xfId="66" applyFont="1" applyAlignment="1">
      <alignment horizontal="right" vertical="center"/>
    </xf>
    <xf numFmtId="0" fontId="30" fillId="0" borderId="0" xfId="66" applyFont="1" applyAlignment="1">
      <alignment horizontal="right" vertical="center"/>
    </xf>
    <xf numFmtId="164" fontId="23" fillId="0" borderId="0" xfId="66" applyNumberFormat="1" applyFont="1" applyAlignment="1">
      <alignment vertical="center"/>
    </xf>
    <xf numFmtId="3" fontId="23" fillId="0" borderId="0" xfId="66" applyNumberFormat="1" applyFont="1" applyAlignment="1">
      <alignment vertical="center"/>
    </xf>
    <xf numFmtId="0" fontId="26" fillId="0" borderId="0" xfId="66" applyFont="1" applyFill="1" applyAlignment="1">
      <alignment horizontal="left"/>
    </xf>
    <xf numFmtId="0" fontId="23" fillId="0" borderId="0" xfId="66" applyFont="1" applyFill="1" applyBorder="1" applyAlignment="1">
      <alignment horizontal="center" vertical="top"/>
    </xf>
    <xf numFmtId="0" fontId="23" fillId="0" borderId="0" xfId="66" applyFont="1" applyBorder="1" applyAlignment="1">
      <alignment horizontal="center" vertical="center" wrapText="1"/>
    </xf>
    <xf numFmtId="0" fontId="23" fillId="0" borderId="0" xfId="66" applyFont="1" applyFill="1" applyBorder="1" applyAlignment="1">
      <alignment horizontal="center" vertical="center"/>
    </xf>
    <xf numFmtId="0" fontId="23" fillId="0" borderId="0" xfId="66" applyFont="1" applyFill="1" applyBorder="1" applyAlignment="1">
      <alignment horizontal="center" vertical="top" wrapText="1"/>
    </xf>
    <xf numFmtId="0" fontId="23" fillId="0" borderId="0" xfId="66" applyFont="1" applyFill="1" applyBorder="1" applyAlignment="1">
      <alignment horizontal="right" vertical="center" wrapText="1"/>
    </xf>
    <xf numFmtId="167" fontId="23" fillId="0" borderId="0" xfId="63" applyNumberFormat="1" applyFont="1" applyFill="1" applyBorder="1" applyAlignment="1">
      <alignment horizontal="right"/>
    </xf>
    <xf numFmtId="166" fontId="23" fillId="0" borderId="0" xfId="66" applyNumberFormat="1" applyFont="1" applyFill="1" applyBorder="1" applyAlignment="1">
      <alignment vertical="center"/>
    </xf>
    <xf numFmtId="167" fontId="24" fillId="0" borderId="0" xfId="63" applyNumberFormat="1" applyFont="1" applyFill="1" applyBorder="1" applyAlignment="1">
      <alignment horizontal="right"/>
    </xf>
    <xf numFmtId="0" fontId="1" fillId="0" borderId="0" xfId="66" applyFont="1" applyFill="1" applyBorder="1" applyAlignment="1">
      <alignment horizontal="left"/>
    </xf>
    <xf numFmtId="0" fontId="26" fillId="0" borderId="0" xfId="66" applyFont="1" applyBorder="1" applyAlignment="1">
      <alignment horizontal="left"/>
    </xf>
    <xf numFmtId="49" fontId="26" fillId="0" borderId="12" xfId="66" applyNumberFormat="1" applyFont="1" applyFill="1" applyBorder="1" applyAlignment="1">
      <alignment horizontal="left" vertical="center" wrapText="1" indent="1"/>
    </xf>
    <xf numFmtId="49" fontId="23" fillId="0" borderId="15" xfId="66" applyNumberFormat="1" applyFont="1" applyFill="1" applyBorder="1" applyAlignment="1">
      <alignment horizontal="left" vertical="center" indent="1"/>
    </xf>
    <xf numFmtId="49" fontId="26" fillId="0" borderId="16" xfId="66" applyNumberFormat="1" applyFont="1" applyFill="1" applyBorder="1" applyAlignment="1">
      <alignment horizontal="left" vertical="center" wrapText="1" indent="1"/>
    </xf>
    <xf numFmtId="49" fontId="23" fillId="0" borderId="17" xfId="66" applyNumberFormat="1" applyFont="1" applyFill="1" applyBorder="1" applyAlignment="1">
      <alignment horizontal="left" vertical="center" indent="1"/>
    </xf>
    <xf numFmtId="49" fontId="23" fillId="0" borderId="15" xfId="66" applyNumberFormat="1" applyFont="1" applyFill="1" applyBorder="1" applyAlignment="1">
      <alignment horizontal="left" vertical="center" wrapText="1" indent="1"/>
    </xf>
    <xf numFmtId="0" fontId="26" fillId="2" borderId="17" xfId="66" applyFont="1" applyFill="1" applyBorder="1" applyAlignment="1">
      <alignment horizontal="center" vertical="center" wrapText="1"/>
    </xf>
    <xf numFmtId="170" fontId="23" fillId="33" borderId="15" xfId="0" applyNumberFormat="1" applyFont="1" applyFill="1" applyBorder="1" applyAlignment="1">
      <alignment horizontal="right" indent="1"/>
    </xf>
    <xf numFmtId="170" fontId="23" fillId="33" borderId="18" xfId="0" applyNumberFormat="1" applyFont="1" applyFill="1" applyBorder="1" applyAlignment="1">
      <alignment horizontal="right" indent="1"/>
    </xf>
    <xf numFmtId="170" fontId="23" fillId="33" borderId="19" xfId="0" applyNumberFormat="1" applyFont="1" applyFill="1" applyBorder="1" applyAlignment="1">
      <alignment horizontal="right" indent="1"/>
    </xf>
    <xf numFmtId="0" fontId="26" fillId="0" borderId="20" xfId="66" applyFont="1" applyBorder="1" applyAlignment="1">
      <alignment horizontal="left"/>
    </xf>
    <xf numFmtId="170" fontId="23" fillId="33" borderId="21" xfId="0" applyNumberFormat="1" applyFont="1" applyFill="1" applyBorder="1" applyAlignment="1">
      <alignment horizontal="right" indent="1"/>
    </xf>
    <xf numFmtId="0" fontId="26" fillId="8" borderId="11" xfId="66" applyFont="1" applyFill="1" applyBorder="1" applyAlignment="1">
      <alignment horizontal="left"/>
    </xf>
    <xf numFmtId="170" fontId="23" fillId="8" borderId="22" xfId="0" applyNumberFormat="1" applyFont="1" applyFill="1" applyBorder="1" applyAlignment="1">
      <alignment horizontal="right" indent="1"/>
    </xf>
    <xf numFmtId="171" fontId="26" fillId="0" borderId="0" xfId="66" applyNumberFormat="1" applyFont="1" applyAlignment="1">
      <alignment horizontal="center" vertical="center"/>
    </xf>
    <xf numFmtId="0" fontId="34" fillId="0" borderId="0" xfId="66" applyFont="1" applyFill="1" applyBorder="1" applyAlignment="1">
      <alignment horizontal="left"/>
    </xf>
    <xf numFmtId="0" fontId="26" fillId="0" borderId="16" xfId="66" applyFont="1" applyBorder="1" applyAlignment="1">
      <alignment horizontal="left"/>
    </xf>
    <xf numFmtId="170" fontId="23" fillId="33" borderId="17" xfId="0" applyNumberFormat="1" applyFont="1" applyFill="1" applyBorder="1" applyAlignment="1">
      <alignment horizontal="right" indent="1"/>
    </xf>
    <xf numFmtId="0" fontId="1" fillId="0" borderId="0" xfId="75" applyFont="1" applyAlignment="1">
      <alignment vertical="center"/>
    </xf>
    <xf numFmtId="0" fontId="27" fillId="0" borderId="0" xfId="75" applyFont="1" applyAlignment="1">
      <alignment vertical="center"/>
    </xf>
    <xf numFmtId="3" fontId="1" fillId="0" borderId="0" xfId="69" applyNumberFormat="1" applyFont="1">
      <alignment/>
      <protection/>
    </xf>
    <xf numFmtId="0" fontId="1" fillId="0" borderId="0" xfId="61" applyFont="1">
      <alignment/>
      <protection/>
    </xf>
    <xf numFmtId="0" fontId="29" fillId="0" borderId="0" xfId="75" applyFont="1" applyAlignment="1">
      <alignment vertical="center"/>
    </xf>
    <xf numFmtId="0" fontId="27" fillId="0" borderId="0" xfId="75" applyFont="1" applyAlignment="1">
      <alignment horizontal="left"/>
    </xf>
    <xf numFmtId="0" fontId="1" fillId="0" borderId="0" xfId="75" applyFont="1" applyAlignment="1">
      <alignment horizontal="left"/>
    </xf>
    <xf numFmtId="0" fontId="33" fillId="0" borderId="0" xfId="75" applyFont="1" applyAlignment="1">
      <alignment horizontal="left"/>
    </xf>
    <xf numFmtId="0" fontId="1" fillId="0" borderId="0" xfId="75" applyFont="1" applyFill="1" applyBorder="1" applyAlignment="1">
      <alignment vertical="center"/>
    </xf>
    <xf numFmtId="0" fontId="1" fillId="33" borderId="0" xfId="75" applyFont="1" applyFill="1" applyBorder="1" applyAlignment="1">
      <alignment vertical="center"/>
    </xf>
    <xf numFmtId="0" fontId="1" fillId="33" borderId="0" xfId="75" applyFont="1" applyFill="1" applyBorder="1" applyAlignment="1">
      <alignment horizontal="left"/>
    </xf>
    <xf numFmtId="0" fontId="23" fillId="33" borderId="0" xfId="75" applyFont="1" applyFill="1" applyBorder="1" applyAlignment="1">
      <alignment horizontal="left"/>
    </xf>
    <xf numFmtId="0" fontId="23" fillId="33" borderId="0" xfId="75" applyNumberFormat="1" applyFont="1" applyFill="1" applyBorder="1" applyAlignment="1">
      <alignment vertical="center"/>
    </xf>
    <xf numFmtId="0" fontId="1" fillId="0" borderId="0" xfId="75" applyFont="1" applyFill="1" applyBorder="1" applyAlignment="1">
      <alignment horizontal="left"/>
    </xf>
    <xf numFmtId="3" fontId="1" fillId="0" borderId="0" xfId="75" applyNumberFormat="1" applyFont="1" applyFill="1" applyBorder="1" applyAlignment="1">
      <alignment horizontal="right" indent="1"/>
    </xf>
    <xf numFmtId="1" fontId="1" fillId="0" borderId="0" xfId="75" applyNumberFormat="1" applyFont="1" applyFill="1" applyBorder="1" applyAlignment="1">
      <alignment horizontal="right" indent="1"/>
    </xf>
    <xf numFmtId="1" fontId="1" fillId="0" borderId="0" xfId="75" applyNumberFormat="1" applyFont="1" applyFill="1" applyBorder="1" applyAlignment="1">
      <alignment vertical="center"/>
    </xf>
    <xf numFmtId="0" fontId="1" fillId="0" borderId="0" xfId="75" applyFont="1" applyFill="1" applyBorder="1" applyAlignment="1">
      <alignment horizontal="center"/>
    </xf>
    <xf numFmtId="0" fontId="27" fillId="0" borderId="0" xfId="75" applyFont="1" applyFill="1" applyBorder="1" applyAlignment="1">
      <alignment horizontal="center"/>
    </xf>
    <xf numFmtId="0" fontId="27" fillId="0" borderId="0" xfId="75" applyFont="1" applyFill="1" applyBorder="1" applyAlignment="1">
      <alignment horizontal="right" indent="1"/>
    </xf>
    <xf numFmtId="0" fontId="23" fillId="33" borderId="0" xfId="75" applyFont="1" applyFill="1" applyAlignment="1">
      <alignment horizontal="left"/>
    </xf>
    <xf numFmtId="0" fontId="26" fillId="34" borderId="0" xfId="75" applyFont="1" applyFill="1" applyBorder="1" applyAlignment="1">
      <alignment vertical="center"/>
    </xf>
    <xf numFmtId="1" fontId="1" fillId="33" borderId="0" xfId="75" applyNumberFormat="1" applyFont="1" applyFill="1" applyBorder="1" applyAlignment="1">
      <alignment vertical="center"/>
    </xf>
    <xf numFmtId="0" fontId="1" fillId="0" borderId="0" xfId="75" applyFont="1" applyFill="1" applyBorder="1" applyAlignment="1">
      <alignment horizontal="center" vertical="center" wrapText="1"/>
    </xf>
    <xf numFmtId="0" fontId="1" fillId="33" borderId="0" xfId="75" applyFont="1" applyFill="1" applyBorder="1" applyAlignment="1">
      <alignment horizontal="center" vertical="center" wrapText="1"/>
    </xf>
    <xf numFmtId="0" fontId="1" fillId="0" borderId="0" xfId="75" applyFont="1" applyAlignment="1">
      <alignment horizontal="center" vertical="center" wrapText="1"/>
    </xf>
    <xf numFmtId="3" fontId="1" fillId="33" borderId="0" xfId="75" applyNumberFormat="1" applyFont="1" applyFill="1" applyBorder="1" applyAlignment="1">
      <alignment horizontal="center" vertical="center"/>
    </xf>
    <xf numFmtId="164" fontId="1" fillId="33" borderId="0" xfId="75" applyNumberFormat="1" applyFont="1" applyFill="1" applyBorder="1" applyAlignment="1">
      <alignment horizontal="center" vertical="center"/>
    </xf>
    <xf numFmtId="0" fontId="1" fillId="0" borderId="0" xfId="75" applyFont="1" applyAlignment="1">
      <alignment horizontal="center" vertical="center"/>
    </xf>
    <xf numFmtId="172" fontId="1" fillId="33" borderId="0" xfId="77" applyNumberFormat="1" applyFont="1" applyFill="1" applyBorder="1" applyAlignment="1">
      <alignment horizontal="center" vertical="center"/>
    </xf>
    <xf numFmtId="0" fontId="28" fillId="0" borderId="0" xfId="75" applyFont="1" applyAlignment="1">
      <alignment vertical="center"/>
    </xf>
    <xf numFmtId="0" fontId="1" fillId="0" borderId="0" xfId="69" applyFont="1">
      <alignment/>
      <protection/>
    </xf>
    <xf numFmtId="0" fontId="1" fillId="33" borderId="0" xfId="69" applyFont="1" applyFill="1">
      <alignment/>
      <protection/>
    </xf>
    <xf numFmtId="0" fontId="1" fillId="0" borderId="0" xfId="78" applyFont="1">
      <alignment/>
      <protection/>
    </xf>
    <xf numFmtId="173" fontId="1" fillId="0" borderId="0" xfId="69" applyNumberFormat="1" applyFont="1">
      <alignment/>
      <protection/>
    </xf>
    <xf numFmtId="173" fontId="1" fillId="0" borderId="0" xfId="78" applyNumberFormat="1" applyFont="1">
      <alignment/>
      <protection/>
    </xf>
    <xf numFmtId="3" fontId="1" fillId="0" borderId="0" xfId="78" applyNumberFormat="1" applyFont="1">
      <alignment/>
      <protection/>
    </xf>
    <xf numFmtId="4" fontId="1" fillId="0" borderId="0" xfId="78" applyNumberFormat="1" applyFont="1">
      <alignment/>
      <protection/>
    </xf>
    <xf numFmtId="167" fontId="1" fillId="0" borderId="0" xfId="78" applyNumberFormat="1" applyFont="1">
      <alignment/>
      <protection/>
    </xf>
    <xf numFmtId="4" fontId="1" fillId="0" borderId="0" xfId="69" applyNumberFormat="1" applyFont="1">
      <alignment/>
      <protection/>
    </xf>
    <xf numFmtId="167" fontId="1" fillId="0" borderId="0" xfId="69" applyNumberFormat="1" applyFont="1">
      <alignment/>
      <protection/>
    </xf>
    <xf numFmtId="0" fontId="1" fillId="0" borderId="0" xfId="0" applyFont="1"/>
    <xf numFmtId="49" fontId="23" fillId="0" borderId="18" xfId="66" applyNumberFormat="1" applyFont="1" applyFill="1" applyBorder="1" applyAlignment="1">
      <alignment horizontal="left" vertical="center" indent="1"/>
    </xf>
    <xf numFmtId="49" fontId="26" fillId="0" borderId="14" xfId="66" applyNumberFormat="1" applyFont="1" applyFill="1" applyBorder="1" applyAlignment="1">
      <alignment horizontal="left" vertical="center" wrapText="1" indent="1"/>
    </xf>
    <xf numFmtId="49" fontId="26" fillId="35" borderId="20" xfId="66" applyNumberFormat="1" applyFont="1" applyFill="1" applyBorder="1" applyAlignment="1">
      <alignment horizontal="left" vertical="center" wrapText="1" indent="1"/>
    </xf>
    <xf numFmtId="174" fontId="23" fillId="8" borderId="23" xfId="63" applyNumberFormat="1" applyFont="1" applyFill="1" applyBorder="1" applyAlignment="1">
      <alignment horizontal="right" indent="2"/>
    </xf>
    <xf numFmtId="174" fontId="23" fillId="8" borderId="24" xfId="63" applyNumberFormat="1" applyFont="1" applyFill="1" applyBorder="1" applyAlignment="1">
      <alignment horizontal="right" indent="2"/>
    </xf>
    <xf numFmtId="175" fontId="23" fillId="8" borderId="23" xfId="63" applyNumberFormat="1" applyFont="1" applyFill="1" applyBorder="1" applyAlignment="1">
      <alignment horizontal="right" indent="2"/>
    </xf>
    <xf numFmtId="174" fontId="23" fillId="8" borderId="25" xfId="63" applyNumberFormat="1" applyFont="1" applyFill="1" applyBorder="1" applyAlignment="1">
      <alignment horizontal="right" indent="2"/>
    </xf>
    <xf numFmtId="165" fontId="23" fillId="0" borderId="26" xfId="63" applyFont="1" applyFill="1" applyBorder="1" applyAlignment="1">
      <alignment horizontal="left"/>
    </xf>
    <xf numFmtId="165" fontId="23" fillId="0" borderId="27" xfId="63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66" applyFont="1" applyAlignment="1">
      <alignment vertical="center" wrapText="1"/>
    </xf>
    <xf numFmtId="0" fontId="23" fillId="0" borderId="0" xfId="66" applyFont="1" applyAlignment="1">
      <alignment vertical="center"/>
    </xf>
    <xf numFmtId="0" fontId="26" fillId="2" borderId="0" xfId="66" applyFont="1" applyFill="1" applyBorder="1" applyAlignment="1">
      <alignment horizontal="center"/>
    </xf>
    <xf numFmtId="0" fontId="26" fillId="2" borderId="19" xfId="66" applyFont="1" applyFill="1" applyBorder="1" applyAlignment="1">
      <alignment horizontal="center" vertical="center" wrapText="1"/>
    </xf>
    <xf numFmtId="0" fontId="26" fillId="8" borderId="28" xfId="66" applyFont="1" applyFill="1" applyBorder="1" applyAlignment="1">
      <alignment horizontal="left"/>
    </xf>
    <xf numFmtId="170" fontId="23" fillId="8" borderId="29" xfId="0" applyNumberFormat="1" applyFont="1" applyFill="1" applyBorder="1" applyAlignment="1">
      <alignment horizontal="right" indent="1"/>
    </xf>
    <xf numFmtId="0" fontId="26" fillId="0" borderId="28" xfId="66" applyFont="1" applyBorder="1" applyAlignment="1">
      <alignment horizontal="left"/>
    </xf>
    <xf numFmtId="170" fontId="23" fillId="33" borderId="29" xfId="0" applyNumberFormat="1" applyFont="1" applyFill="1" applyBorder="1" applyAlignment="1">
      <alignment horizontal="right" indent="1"/>
    </xf>
    <xf numFmtId="0" fontId="26" fillId="0" borderId="26" xfId="66" applyFont="1" applyBorder="1" applyAlignment="1">
      <alignment horizontal="left"/>
    </xf>
    <xf numFmtId="170" fontId="23" fillId="33" borderId="30" xfId="0" applyNumberFormat="1" applyFont="1" applyFill="1" applyBorder="1" applyAlignment="1">
      <alignment horizontal="right" indent="1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169" fontId="23" fillId="35" borderId="29" xfId="0" applyNumberFormat="1" applyFont="1" applyFill="1" applyBorder="1" applyAlignment="1">
      <alignment horizontal="right" indent="1"/>
    </xf>
    <xf numFmtId="169" fontId="23" fillId="33" borderId="29" xfId="0" applyNumberFormat="1" applyFont="1" applyFill="1" applyBorder="1" applyAlignment="1">
      <alignment horizontal="right" indent="1"/>
    </xf>
    <xf numFmtId="169" fontId="23" fillId="33" borderId="30" xfId="0" applyNumberFormat="1" applyFont="1" applyFill="1" applyBorder="1" applyAlignment="1">
      <alignment horizontal="right" indent="1"/>
    </xf>
    <xf numFmtId="169" fontId="23" fillId="33" borderId="31" xfId="0" applyNumberFormat="1" applyFont="1" applyFill="1" applyBorder="1" applyAlignment="1">
      <alignment horizontal="right" indent="1"/>
    </xf>
    <xf numFmtId="0" fontId="26" fillId="0" borderId="32" xfId="66" applyFont="1" applyBorder="1" applyAlignment="1">
      <alignment horizontal="left"/>
    </xf>
    <xf numFmtId="170" fontId="23" fillId="33" borderId="31" xfId="0" applyNumberFormat="1" applyFont="1" applyFill="1" applyBorder="1" applyAlignment="1">
      <alignment horizontal="right" indent="1"/>
    </xf>
    <xf numFmtId="0" fontId="26" fillId="2" borderId="13" xfId="66" applyFont="1" applyFill="1" applyBorder="1" applyAlignment="1">
      <alignment horizontal="center" vertical="center" wrapText="1"/>
    </xf>
    <xf numFmtId="170" fontId="23" fillId="8" borderId="28" xfId="0" applyNumberFormat="1" applyFont="1" applyFill="1" applyBorder="1" applyAlignment="1">
      <alignment horizontal="right" indent="1"/>
    </xf>
    <xf numFmtId="170" fontId="23" fillId="33" borderId="28" xfId="0" applyNumberFormat="1" applyFont="1" applyFill="1" applyBorder="1" applyAlignment="1">
      <alignment horizontal="right" indent="1"/>
    </xf>
    <xf numFmtId="170" fontId="23" fillId="33" borderId="26" xfId="0" applyNumberFormat="1" applyFont="1" applyFill="1" applyBorder="1" applyAlignment="1">
      <alignment horizontal="right" indent="1"/>
    </xf>
    <xf numFmtId="170" fontId="23" fillId="33" borderId="32" xfId="0" applyNumberFormat="1" applyFont="1" applyFill="1" applyBorder="1" applyAlignment="1">
      <alignment horizontal="right" indent="1"/>
    </xf>
    <xf numFmtId="0" fontId="26" fillId="2" borderId="33" xfId="66" applyFont="1" applyFill="1" applyBorder="1" applyAlignment="1">
      <alignment horizontal="center" vertical="center" wrapText="1"/>
    </xf>
    <xf numFmtId="169" fontId="23" fillId="35" borderId="34" xfId="0" applyNumberFormat="1" applyFont="1" applyFill="1" applyBorder="1" applyAlignment="1">
      <alignment horizontal="right" indent="1"/>
    </xf>
    <xf numFmtId="169" fontId="23" fillId="33" borderId="34" xfId="0" applyNumberFormat="1" applyFont="1" applyFill="1" applyBorder="1" applyAlignment="1">
      <alignment horizontal="right" indent="1"/>
    </xf>
    <xf numFmtId="169" fontId="23" fillId="33" borderId="35" xfId="0" applyNumberFormat="1" applyFont="1" applyFill="1" applyBorder="1" applyAlignment="1">
      <alignment horizontal="right" indent="1"/>
    </xf>
    <xf numFmtId="169" fontId="23" fillId="33" borderId="36" xfId="0" applyNumberFormat="1" applyFont="1" applyFill="1" applyBorder="1" applyAlignment="1">
      <alignment horizontal="right" indent="1"/>
    </xf>
    <xf numFmtId="170" fontId="1" fillId="8" borderId="22" xfId="0" applyNumberFormat="1" applyFont="1" applyFill="1" applyBorder="1" applyAlignment="1">
      <alignment horizontal="right" vertical="center" indent="3"/>
    </xf>
    <xf numFmtId="1" fontId="1" fillId="8" borderId="22" xfId="0" applyNumberFormat="1" applyFont="1" applyFill="1" applyBorder="1" applyAlignment="1">
      <alignment horizontal="right" vertical="center" indent="3"/>
    </xf>
    <xf numFmtId="164" fontId="23" fillId="0" borderId="18" xfId="0" applyNumberFormat="1" applyFont="1" applyBorder="1" applyAlignment="1">
      <alignment horizontal="right" vertical="center" indent="3"/>
    </xf>
    <xf numFmtId="164" fontId="23" fillId="0" borderId="37" xfId="0" applyNumberFormat="1" applyFont="1" applyBorder="1" applyAlignment="1">
      <alignment horizontal="right" vertical="center" indent="3"/>
    </xf>
    <xf numFmtId="164" fontId="23" fillId="0" borderId="38" xfId="0" applyNumberFormat="1" applyFont="1" applyBorder="1" applyAlignment="1">
      <alignment horizontal="right" vertical="center" indent="3"/>
    </xf>
    <xf numFmtId="164" fontId="23" fillId="0" borderId="17" xfId="0" applyNumberFormat="1" applyFont="1" applyBorder="1" applyAlignment="1">
      <alignment horizontal="right" vertical="center" indent="3"/>
    </xf>
    <xf numFmtId="0" fontId="29" fillId="0" borderId="0" xfId="66" applyFont="1" applyBorder="1" applyAlignment="1">
      <alignment vertical="center"/>
    </xf>
    <xf numFmtId="0" fontId="27" fillId="0" borderId="0" xfId="66" applyFont="1" applyAlignment="1">
      <alignment vertical="center"/>
    </xf>
    <xf numFmtId="0" fontId="23" fillId="0" borderId="0" xfId="66" applyFont="1" applyBorder="1" applyAlignment="1">
      <alignment horizontal="left"/>
    </xf>
    <xf numFmtId="0" fontId="23" fillId="0" borderId="0" xfId="66" applyFont="1" applyBorder="1" applyAlignment="1" quotePrefix="1">
      <alignment vertical="center"/>
    </xf>
    <xf numFmtId="0" fontId="23" fillId="0" borderId="0" xfId="66" applyFont="1" applyBorder="1" applyAlignment="1">
      <alignment horizontal="right" vertical="center" wrapText="1"/>
    </xf>
    <xf numFmtId="164" fontId="23" fillId="0" borderId="0" xfId="66" applyNumberFormat="1" applyFont="1" applyBorder="1" applyAlignment="1">
      <alignment vertical="center"/>
    </xf>
    <xf numFmtId="164" fontId="23" fillId="0" borderId="0" xfId="66" applyNumberFormat="1" applyFont="1" applyBorder="1" applyAlignment="1">
      <alignment horizontal="right"/>
    </xf>
    <xf numFmtId="164" fontId="23" fillId="0" borderId="0" xfId="66" applyNumberFormat="1" applyFont="1" applyBorder="1" applyAlignment="1">
      <alignment horizontal="right" vertical="center"/>
    </xf>
    <xf numFmtId="0" fontId="24" fillId="0" borderId="0" xfId="66" applyFont="1" applyBorder="1" applyAlignment="1">
      <alignment vertical="center"/>
    </xf>
    <xf numFmtId="0" fontId="26" fillId="0" borderId="0" xfId="67" applyFont="1" applyFill="1" applyAlignment="1">
      <alignment vertical="center"/>
    </xf>
    <xf numFmtId="0" fontId="26" fillId="2" borderId="39" xfId="66" applyFont="1" applyFill="1" applyBorder="1" applyAlignment="1">
      <alignment horizontal="center" vertical="center" wrapText="1"/>
    </xf>
    <xf numFmtId="0" fontId="23" fillId="0" borderId="0" xfId="66" applyFont="1" applyAlignment="1">
      <alignment horizontal="center" vertical="center" wrapText="1"/>
    </xf>
    <xf numFmtId="0" fontId="23" fillId="0" borderId="0" xfId="66" applyFont="1" applyAlignment="1">
      <alignment vertical="top"/>
    </xf>
    <xf numFmtId="0" fontId="26" fillId="2" borderId="10" xfId="66" applyFont="1" applyFill="1" applyBorder="1" applyAlignment="1">
      <alignment horizontal="center" vertical="top"/>
    </xf>
    <xf numFmtId="0" fontId="26" fillId="8" borderId="39" xfId="66" applyFont="1" applyFill="1" applyBorder="1" applyAlignment="1">
      <alignment horizontal="left" wrapText="1" indent="1"/>
    </xf>
    <xf numFmtId="0" fontId="26" fillId="8" borderId="23" xfId="66" applyFont="1" applyFill="1" applyBorder="1" applyAlignment="1">
      <alignment horizontal="left" wrapText="1" indent="1"/>
    </xf>
    <xf numFmtId="165" fontId="23" fillId="8" borderId="23" xfId="63" applyFont="1" applyFill="1" applyBorder="1" applyAlignment="1">
      <alignment horizontal="right" indent="2"/>
    </xf>
    <xf numFmtId="165" fontId="23" fillId="8" borderId="25" xfId="63" applyFont="1" applyFill="1" applyBorder="1" applyAlignment="1">
      <alignment horizontal="right" indent="2"/>
    </xf>
    <xf numFmtId="165" fontId="23" fillId="8" borderId="24" xfId="63" applyFont="1" applyFill="1" applyBorder="1" applyAlignment="1">
      <alignment horizontal="right" indent="2"/>
    </xf>
    <xf numFmtId="0" fontId="26" fillId="0" borderId="15" xfId="66" applyFont="1" applyFill="1" applyBorder="1" applyAlignment="1">
      <alignment horizontal="left" indent="1"/>
    </xf>
    <xf numFmtId="165" fontId="23" fillId="0" borderId="15" xfId="63" applyFont="1" applyFill="1" applyBorder="1" applyAlignment="1">
      <alignment horizontal="right" indent="2"/>
    </xf>
    <xf numFmtId="165" fontId="23" fillId="0" borderId="40" xfId="63" applyFont="1" applyFill="1" applyBorder="1" applyAlignment="1">
      <alignment horizontal="right" indent="2"/>
    </xf>
    <xf numFmtId="165" fontId="23" fillId="0" borderId="12" xfId="63" applyFont="1" applyFill="1" applyBorder="1" applyAlignment="1">
      <alignment horizontal="right" indent="2"/>
    </xf>
    <xf numFmtId="165" fontId="23" fillId="0" borderId="19" xfId="63" applyFont="1" applyFill="1" applyBorder="1" applyAlignment="1">
      <alignment horizontal="right" indent="2"/>
    </xf>
    <xf numFmtId="165" fontId="23" fillId="0" borderId="41" xfId="63" applyFont="1" applyFill="1" applyBorder="1" applyAlignment="1">
      <alignment horizontal="right" indent="2"/>
    </xf>
    <xf numFmtId="0" fontId="26" fillId="0" borderId="17" xfId="66" applyFont="1" applyFill="1" applyBorder="1" applyAlignment="1">
      <alignment horizontal="left" indent="1"/>
    </xf>
    <xf numFmtId="165" fontId="23" fillId="0" borderId="17" xfId="63" applyFont="1" applyFill="1" applyBorder="1" applyAlignment="1">
      <alignment horizontal="right" indent="2"/>
    </xf>
    <xf numFmtId="165" fontId="23" fillId="0" borderId="16" xfId="63" applyFont="1" applyFill="1" applyBorder="1" applyAlignment="1">
      <alignment horizontal="right" indent="2"/>
    </xf>
    <xf numFmtId="0" fontId="23" fillId="0" borderId="10" xfId="66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/>
    <xf numFmtId="0" fontId="26" fillId="2" borderId="10" xfId="0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26" fillId="2" borderId="17" xfId="0" applyFont="1" applyFill="1" applyBorder="1" applyAlignment="1">
      <alignment horizontal="center" vertical="center" wrapText="1"/>
    </xf>
    <xf numFmtId="0" fontId="26" fillId="0" borderId="0" xfId="0" applyFont="1"/>
    <xf numFmtId="0" fontId="23" fillId="0" borderId="0" xfId="66" applyFont="1" applyAlignment="1">
      <alignment horizontal="center" vertical="center"/>
    </xf>
    <xf numFmtId="0" fontId="26" fillId="0" borderId="0" xfId="66" applyFont="1" applyAlignment="1">
      <alignment horizontal="center" vertical="center" wrapText="1"/>
    </xf>
    <xf numFmtId="0" fontId="26" fillId="0" borderId="37" xfId="66" applyFont="1" applyFill="1" applyBorder="1" applyAlignment="1">
      <alignment horizontal="left" wrapText="1"/>
    </xf>
    <xf numFmtId="165" fontId="23" fillId="0" borderId="42" xfId="63" applyFont="1" applyFill="1" applyBorder="1" applyAlignment="1">
      <alignment horizontal="right" indent="2"/>
    </xf>
    <xf numFmtId="165" fontId="23" fillId="0" borderId="43" xfId="63" applyFont="1" applyFill="1" applyBorder="1" applyAlignment="1">
      <alignment horizontal="right" indent="2"/>
    </xf>
    <xf numFmtId="165" fontId="23" fillId="0" borderId="44" xfId="63" applyFont="1" applyFill="1" applyBorder="1" applyAlignment="1">
      <alignment horizontal="right" indent="2"/>
    </xf>
    <xf numFmtId="0" fontId="26" fillId="0" borderId="37" xfId="66" applyFont="1" applyFill="1" applyBorder="1" applyAlignment="1">
      <alignment horizontal="left"/>
    </xf>
    <xf numFmtId="165" fontId="23" fillId="0" borderId="45" xfId="63" applyFont="1" applyFill="1" applyBorder="1" applyAlignment="1">
      <alignment horizontal="right" indent="2"/>
    </xf>
    <xf numFmtId="165" fontId="23" fillId="0" borderId="0" xfId="63" applyFont="1" applyFill="1" applyBorder="1" applyAlignment="1">
      <alignment horizontal="right" indent="2"/>
    </xf>
    <xf numFmtId="165" fontId="23" fillId="0" borderId="46" xfId="63" applyFont="1" applyFill="1" applyBorder="1" applyAlignment="1">
      <alignment horizontal="right" indent="2"/>
    </xf>
    <xf numFmtId="165" fontId="23" fillId="0" borderId="26" xfId="63" applyFont="1" applyFill="1" applyBorder="1" applyAlignment="1">
      <alignment horizontal="right" indent="2"/>
    </xf>
    <xf numFmtId="165" fontId="23" fillId="0" borderId="47" xfId="63" applyFont="1" applyFill="1" applyBorder="1" applyAlignment="1">
      <alignment horizontal="right" indent="2"/>
    </xf>
    <xf numFmtId="165" fontId="23" fillId="0" borderId="48" xfId="63" applyFont="1" applyFill="1" applyBorder="1" applyAlignment="1">
      <alignment horizontal="right" indent="2"/>
    </xf>
    <xf numFmtId="165" fontId="23" fillId="0" borderId="32" xfId="63" applyFont="1" applyFill="1" applyBorder="1" applyAlignment="1">
      <alignment horizontal="right" indent="2"/>
    </xf>
    <xf numFmtId="0" fontId="23" fillId="0" borderId="0" xfId="66" applyFont="1" applyFill="1" applyBorder="1" applyAlignment="1">
      <alignment horizontal="left" vertical="center"/>
    </xf>
    <xf numFmtId="0" fontId="26" fillId="0" borderId="10" xfId="66" applyFont="1" applyBorder="1" applyAlignment="1">
      <alignment horizontal="left"/>
    </xf>
    <xf numFmtId="170" fontId="23" fillId="33" borderId="39" xfId="0" applyNumberFormat="1" applyFont="1" applyFill="1" applyBorder="1" applyAlignment="1">
      <alignment horizontal="right" indent="1"/>
    </xf>
    <xf numFmtId="0" fontId="24" fillId="0" borderId="0" xfId="66" applyFont="1" applyFill="1" applyAlignment="1">
      <alignment/>
    </xf>
    <xf numFmtId="169" fontId="23" fillId="33" borderId="32" xfId="0" applyNumberFormat="1" applyFont="1" applyFill="1" applyBorder="1" applyAlignment="1">
      <alignment horizontal="right" indent="1"/>
    </xf>
    <xf numFmtId="170" fontId="23" fillId="33" borderId="49" xfId="0" applyNumberFormat="1" applyFont="1" applyFill="1" applyBorder="1" applyAlignment="1">
      <alignment horizontal="right" indent="1"/>
    </xf>
    <xf numFmtId="170" fontId="23" fillId="33" borderId="13" xfId="0" applyNumberFormat="1" applyFont="1" applyFill="1" applyBorder="1" applyAlignment="1">
      <alignment horizontal="right" indent="1"/>
    </xf>
    <xf numFmtId="0" fontId="26" fillId="0" borderId="24" xfId="0" applyFont="1" applyBorder="1" applyAlignment="1">
      <alignment horizontal="left"/>
    </xf>
    <xf numFmtId="0" fontId="26" fillId="0" borderId="49" xfId="0" applyFont="1" applyBorder="1" applyAlignment="1">
      <alignment horizontal="left"/>
    </xf>
    <xf numFmtId="0" fontId="26" fillId="2" borderId="10" xfId="66" applyFont="1" applyFill="1" applyBorder="1" applyAlignment="1">
      <alignment horizontal="center" vertical="center" wrapText="1"/>
    </xf>
    <xf numFmtId="0" fontId="26" fillId="2" borderId="0" xfId="66" applyFont="1" applyFill="1" applyBorder="1" applyAlignment="1">
      <alignment horizontal="center" vertical="center" wrapText="1"/>
    </xf>
    <xf numFmtId="0" fontId="26" fillId="2" borderId="50" xfId="66" applyFont="1" applyFill="1" applyBorder="1" applyAlignment="1">
      <alignment horizontal="center" vertical="center" wrapText="1"/>
    </xf>
    <xf numFmtId="0" fontId="26" fillId="2" borderId="51" xfId="66" applyFont="1" applyFill="1" applyBorder="1" applyAlignment="1">
      <alignment horizontal="center" vertical="center" wrapText="1"/>
    </xf>
    <xf numFmtId="0" fontId="26" fillId="2" borderId="39" xfId="66" applyFont="1" applyFill="1" applyBorder="1" applyAlignment="1">
      <alignment horizontal="center" vertical="center" wrapText="1"/>
    </xf>
    <xf numFmtId="0" fontId="26" fillId="2" borderId="21" xfId="66" applyFont="1" applyFill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6" fillId="0" borderId="25" xfId="66" applyFont="1" applyFill="1" applyBorder="1" applyAlignment="1">
      <alignment horizontal="left" vertical="center" wrapText="1"/>
    </xf>
    <xf numFmtId="0" fontId="26" fillId="0" borderId="12" xfId="66" applyFont="1" applyFill="1" applyBorder="1" applyAlignment="1">
      <alignment horizontal="left" vertical="center" wrapText="1"/>
    </xf>
    <xf numFmtId="0" fontId="26" fillId="0" borderId="16" xfId="66" applyFont="1" applyFill="1" applyBorder="1" applyAlignment="1">
      <alignment horizontal="left" vertical="center" wrapText="1"/>
    </xf>
    <xf numFmtId="0" fontId="26" fillId="0" borderId="14" xfId="66" applyFont="1" applyFill="1" applyBorder="1" applyAlignment="1">
      <alignment horizontal="left" vertical="center" wrapText="1"/>
    </xf>
    <xf numFmtId="0" fontId="23" fillId="0" borderId="12" xfId="66" applyFont="1" applyFill="1" applyBorder="1" applyAlignment="1">
      <alignment horizontal="left" vertical="center" wrapText="1"/>
    </xf>
    <xf numFmtId="0" fontId="23" fillId="0" borderId="16" xfId="66" applyFont="1" applyFill="1" applyBorder="1" applyAlignment="1">
      <alignment horizontal="left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top"/>
    </xf>
    <xf numFmtId="0" fontId="26" fillId="2" borderId="11" xfId="0" applyFont="1" applyFill="1" applyBorder="1" applyAlignment="1">
      <alignment horizontal="center" vertical="top"/>
    </xf>
    <xf numFmtId="0" fontId="23" fillId="0" borderId="0" xfId="66" applyFont="1" applyAlignment="1">
      <alignment horizontal="center" vertical="center" wrapText="1"/>
    </xf>
    <xf numFmtId="0" fontId="34" fillId="0" borderId="0" xfId="66" applyFont="1" applyAlignment="1">
      <alignment horizontal="left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ormal 2" xfId="61"/>
    <cellStyle name="Normal 3" xfId="62"/>
    <cellStyle name="NumberCellStyle" xfId="63"/>
    <cellStyle name="Normal 4" xfId="64"/>
    <cellStyle name="Normal 5" xfId="65"/>
    <cellStyle name="Normal 13" xfId="66"/>
    <cellStyle name="Normal 16" xfId="67"/>
    <cellStyle name="Normal 12" xfId="68"/>
    <cellStyle name="Normal 3 2" xfId="69"/>
    <cellStyle name="Normal 4 2" xfId="70"/>
    <cellStyle name="Normal 6" xfId="71"/>
    <cellStyle name="Hyperlink 2" xfId="72"/>
    <cellStyle name="Normalny 2" xfId="73"/>
    <cellStyle name="Hiperłącze 2" xfId="74"/>
    <cellStyle name="Normal 6 2" xfId="75"/>
    <cellStyle name="Normal 7" xfId="76"/>
    <cellStyle name="Percent 3 2" xfId="77"/>
    <cellStyle name="Normal 2 2 2" xfId="78"/>
    <cellStyle name="NumberCellStyle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enterprises in sports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0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1675"/>
          <c:w val="0.94125"/>
          <c:h val="0.4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'Dynamic chart Nb of enterprises'!$D$57</c:f>
              <c:strCache>
                <c:ptCount val="1"/>
                <c:pt idx="0">
                  <c:v>Number of enterprises in sports sector, 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'Dynamic chart Nb of enterprises'!$C$60:$C$86</c:f>
              <c:strCache/>
            </c:strRef>
          </c:cat>
          <c:val>
            <c:numRef>
              <c:f>'Dynamic chart Nb of enterprises'!$D$60:$D$86</c:f>
              <c:numCache/>
            </c:numRef>
          </c:val>
        </c:ser>
        <c:overlap val="-27"/>
        <c:gapWidth val="75"/>
        <c:axId val="26971661"/>
        <c:axId val="60989670"/>
      </c:barChart>
      <c:catAx>
        <c:axId val="269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9670"/>
        <c:crosses val="autoZero"/>
        <c:auto val="1"/>
        <c:lblOffset val="100"/>
        <c:noMultiLvlLbl val="0"/>
      </c:catAx>
      <c:valAx>
        <c:axId val="6098967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69716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3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5'!$B$1</c:f>
              <c:numCache/>
            </c:numRef>
          </c:cat>
          <c:val>
            <c:numRef>
              <c:f>'Figure 5'!$B$2</c:f>
              <c:numCache/>
            </c:numRef>
          </c:val>
        </c:ser>
        <c:axId val="35650719"/>
        <c:axId val="18825064"/>
      </c:barChart>
      <c:catAx>
        <c:axId val="35650719"/>
        <c:scaling>
          <c:orientation val="minMax"/>
        </c:scaling>
        <c:axPos val="b"/>
        <c:delete val="1"/>
        <c:majorTickMark val="out"/>
        <c:minorTickMark val="none"/>
        <c:tickLblPos val="nextTo"/>
        <c:crossAx val="18825064"/>
        <c:crosses val="autoZero"/>
        <c:auto val="1"/>
        <c:lblOffset val="100"/>
        <c:noMultiLvlLbl val="0"/>
      </c:catAx>
      <c:valAx>
        <c:axId val="18825064"/>
        <c:scaling>
          <c:orientation val="minMax"/>
        </c:scaling>
        <c:axPos val="l"/>
        <c:delete val="1"/>
        <c:majorTickMark val="out"/>
        <c:minorTickMark val="none"/>
        <c:tickLblPos val="nextTo"/>
        <c:crossAx val="3565071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Member States' shares in the EU total for main indicators concerning the sports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EU total)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25"/>
          <c:w val="0.97075"/>
          <c:h val="0.652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1'!$C$49</c:f>
              <c:strCache>
                <c:ptCount val="1"/>
                <c:pt idx="0">
                  <c:v>Number of enterprises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1'!$B$50:$B$76</c:f>
              <c:strCache/>
            </c:strRef>
          </c:cat>
          <c:val>
            <c:numRef>
              <c:f>'Figure 1'!$C$50:$C$76</c:f>
              <c:numCache/>
            </c:numRef>
          </c:val>
          <c:smooth val="0"/>
        </c:ser>
        <c:ser>
          <c:idx val="1"/>
          <c:order val="1"/>
          <c:tx>
            <c:strRef>
              <c:f>'Figure 1'!$D$49</c:f>
              <c:strCache>
                <c:ptCount val="1"/>
                <c:pt idx="0">
                  <c:v>Value added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1'!$B$50:$B$76</c:f>
              <c:strCache/>
            </c:strRef>
          </c:cat>
          <c:val>
            <c:numRef>
              <c:f>'Figure 1'!$D$50:$D$76</c:f>
              <c:numCache/>
            </c:numRef>
          </c:val>
          <c:smooth val="0"/>
        </c:ser>
        <c:ser>
          <c:idx val="2"/>
          <c:order val="2"/>
          <c:tx>
            <c:strRef>
              <c:f>'Figure 1'!$E$49</c:f>
              <c:strCache>
                <c:ptCount val="1"/>
                <c:pt idx="0">
                  <c:v>Turnover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1'!$B$50:$B$76</c:f>
              <c:strCache/>
            </c:strRef>
          </c:cat>
          <c:val>
            <c:numRef>
              <c:f>'Figure 1'!$E$50:$E$76</c:f>
              <c:numCache/>
            </c:numRef>
          </c:val>
          <c:smooth val="0"/>
        </c:ser>
        <c:marker val="1"/>
        <c:axId val="53859127"/>
        <c:axId val="50071360"/>
      </c:lineChart>
      <c:catAx>
        <c:axId val="538591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1360"/>
        <c:crosses val="autoZero"/>
        <c:auto val="1"/>
        <c:lblOffset val="100"/>
        <c:noMultiLvlLbl val="0"/>
      </c:catAx>
      <c:valAx>
        <c:axId val="50071360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38591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175"/>
          <c:y val="0.84675"/>
          <c:w val="0.459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enterprises in the sports sector, by NACE class,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2'!$C$50</c:f>
              <c:strCache>
                <c:ptCount val="1"/>
                <c:pt idx="0">
                  <c:v>Operation of sports facilities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2'!$B$51:$B$82</c:f>
              <c:strCache/>
            </c:strRef>
          </c:cat>
          <c:val>
            <c:numRef>
              <c:f>'Figure 2'!$C$51:$C$82</c:f>
              <c:numCache/>
            </c:numRef>
          </c:val>
        </c:ser>
        <c:ser>
          <c:idx val="8"/>
          <c:order val="1"/>
          <c:tx>
            <c:strRef>
              <c:f>'Figure 2'!$D$50</c:f>
              <c:strCache>
                <c:ptCount val="1"/>
                <c:pt idx="0">
                  <c:v>Activities of sports clubs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2'!$B$51:$B$82</c:f>
              <c:strCache/>
            </c:strRef>
          </c:cat>
          <c:val>
            <c:numRef>
              <c:f>'Figure 2'!$D$51:$D$82</c:f>
              <c:numCache/>
            </c:numRef>
          </c:val>
        </c:ser>
        <c:ser>
          <c:idx val="9"/>
          <c:order val="2"/>
          <c:tx>
            <c:strRef>
              <c:f>'Figure 2'!$E$50</c:f>
              <c:strCache>
                <c:ptCount val="1"/>
                <c:pt idx="0">
                  <c:v>Fitness facilities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2'!$B$51:$B$82</c:f>
              <c:strCache/>
            </c:strRef>
          </c:cat>
          <c:val>
            <c:numRef>
              <c:f>'Figure 2'!$E$51:$E$82</c:f>
              <c:numCache/>
            </c:numRef>
          </c:val>
        </c:ser>
        <c:ser>
          <c:idx val="1"/>
          <c:order val="3"/>
          <c:tx>
            <c:strRef>
              <c:f>'Figure 2'!$F$50</c:f>
              <c:strCache>
                <c:ptCount val="1"/>
                <c:pt idx="0">
                  <c:v>Other sports activities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2'!$B$51:$B$82</c:f>
              <c:strCache/>
            </c:strRef>
          </c:cat>
          <c:val>
            <c:numRef>
              <c:f>'Figure 2'!$F$51:$F$82</c:f>
              <c:numCache/>
            </c:numRef>
          </c:val>
        </c:ser>
        <c:ser>
          <c:idx val="2"/>
          <c:order val="4"/>
          <c:tx>
            <c:strRef>
              <c:f>'Figure 2'!$G$50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2'!$B$51:$B$82</c:f>
              <c:strCache/>
            </c:strRef>
          </c:cat>
          <c:val>
            <c:numRef>
              <c:f>'Figure 2'!$G$51:$G$82</c:f>
              <c:numCache/>
            </c:numRef>
          </c:val>
        </c:ser>
        <c:overlap val="100"/>
        <c:gapWidth val="75"/>
        <c:axId val="35495233"/>
        <c:axId val="9962362"/>
      </c:barChart>
      <c:catAx>
        <c:axId val="354952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2362"/>
        <c:crosses val="autoZero"/>
        <c:auto val="1"/>
        <c:lblOffset val="100"/>
        <c:noMultiLvlLbl val="0"/>
      </c:catAx>
      <c:valAx>
        <c:axId val="99623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54952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9775"/>
          <c:w val="0.9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for enterprises in the sports sector, by NACE class,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6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3'!$C$50</c:f>
              <c:strCache>
                <c:ptCount val="1"/>
                <c:pt idx="0">
                  <c:v>Operation of sports facilities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3'!$B$51:$B$82</c:f>
              <c:strCache/>
            </c:strRef>
          </c:cat>
          <c:val>
            <c:numRef>
              <c:f>'Figure 3'!$C$51:$C$82</c:f>
              <c:numCache/>
            </c:numRef>
          </c:val>
        </c:ser>
        <c:ser>
          <c:idx val="8"/>
          <c:order val="1"/>
          <c:tx>
            <c:strRef>
              <c:f>'Figure 3'!$D$50</c:f>
              <c:strCache>
                <c:ptCount val="1"/>
                <c:pt idx="0">
                  <c:v>Activities of sports clubs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3'!$B$51:$B$82</c:f>
              <c:strCache/>
            </c:strRef>
          </c:cat>
          <c:val>
            <c:numRef>
              <c:f>'Figure 3'!$D$51:$D$82</c:f>
              <c:numCache/>
            </c:numRef>
          </c:val>
        </c:ser>
        <c:ser>
          <c:idx val="9"/>
          <c:order val="2"/>
          <c:tx>
            <c:strRef>
              <c:f>'Figure 3'!$E$50</c:f>
              <c:strCache>
                <c:ptCount val="1"/>
                <c:pt idx="0">
                  <c:v>Fitness facilities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3'!$B$51:$B$82</c:f>
              <c:strCache/>
            </c:strRef>
          </c:cat>
          <c:val>
            <c:numRef>
              <c:f>'Figure 3'!$E$51:$E$82</c:f>
              <c:numCache/>
            </c:numRef>
          </c:val>
        </c:ser>
        <c:ser>
          <c:idx val="1"/>
          <c:order val="3"/>
          <c:tx>
            <c:strRef>
              <c:f>'Figure 3'!$F$50</c:f>
              <c:strCache>
                <c:ptCount val="1"/>
                <c:pt idx="0">
                  <c:v>Other sports activities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3'!$B$51:$B$82</c:f>
              <c:strCache/>
            </c:strRef>
          </c:cat>
          <c:val>
            <c:numRef>
              <c:f>'Figure 3'!$F$51:$F$82</c:f>
              <c:numCache/>
            </c:numRef>
          </c:val>
        </c:ser>
        <c:ser>
          <c:idx val="2"/>
          <c:order val="4"/>
          <c:tx>
            <c:strRef>
              <c:f>'Figure 3'!$G$50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3'!$B$51:$B$82</c:f>
              <c:strCache/>
            </c:strRef>
          </c:cat>
          <c:val>
            <c:numRef>
              <c:f>'Figure 3'!$G$51:$G$82</c:f>
              <c:numCache/>
            </c:numRef>
          </c:val>
        </c:ser>
        <c:overlap val="100"/>
        <c:gapWidth val="75"/>
        <c:axId val="30983723"/>
        <c:axId val="21241748"/>
      </c:barChart>
      <c:catAx>
        <c:axId val="309837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1748"/>
        <c:crosses val="autoZero"/>
        <c:auto val="1"/>
        <c:lblOffset val="100"/>
        <c:noMultiLvlLbl val="0"/>
      </c:catAx>
      <c:valAx>
        <c:axId val="212417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098372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9775"/>
          <c:w val="0.9"/>
          <c:h val="0.04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number of enterprises and value added for sports and recreation education in total education,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4'!$D$44</c:f>
              <c:strCache>
                <c:ptCount val="1"/>
                <c:pt idx="0">
                  <c:v>Number of enterprises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4'!$B$46:$B$76</c:f>
              <c:strCache/>
            </c:strRef>
          </c:cat>
          <c:val>
            <c:numRef>
              <c:f>'Figure 4'!$D$46:$D$76</c:f>
              <c:numCache/>
            </c:numRef>
          </c:val>
        </c:ser>
        <c:ser>
          <c:idx val="1"/>
          <c:order val="1"/>
          <c:tx>
            <c:strRef>
              <c:f>'Figure 4'!$E$44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4'!$B$46:$B$76</c:f>
              <c:strCache/>
            </c:strRef>
          </c:cat>
          <c:val>
            <c:numRef>
              <c:f>'Figure 4'!$E$46:$E$76</c:f>
              <c:numCache/>
            </c:numRef>
          </c:val>
        </c:ser>
        <c:overlap val="-27"/>
        <c:gapWidth val="75"/>
        <c:axId val="2820085"/>
        <c:axId val="26527118"/>
      </c:barChart>
      <c:catAx>
        <c:axId val="282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7118"/>
        <c:crosses val="autoZero"/>
        <c:auto val="1"/>
        <c:lblOffset val="100"/>
        <c:noMultiLvlLbl val="0"/>
      </c:catAx>
      <c:valAx>
        <c:axId val="265271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820085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75"/>
          <c:y val="0.79725"/>
          <c:w val="0.330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indicators for enterprises manufacturing sporting goods, by enterprise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125"/>
          <c:y val="0.17325"/>
          <c:w val="0.3975"/>
          <c:h val="0.64775"/>
        </c:manualLayout>
      </c:layout>
      <c:doughnutChart>
        <c:varyColors val="1"/>
        <c:ser>
          <c:idx val="0"/>
          <c:order val="0"/>
          <c:tx>
            <c:strRef>
              <c:f>'Figure 5'!$G$42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5'!$B$43:$F$46</c:f>
              <c:multiLvlStrCache/>
            </c:multiLvlStrRef>
          </c:cat>
          <c:val>
            <c:numRef>
              <c:f>'Figure 5'!$G$43:$G$46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25"/>
          <c:y val="0.87625"/>
          <c:w val="0.277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1165"/>
          <c:w val="0.63175"/>
          <c:h val="0.7792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33"/>
                  <c:y val="-0.1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dc74dd-dc66-49fe-81ce-4801bb9e035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1225"/>
                  <c:y val="-0.07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304c7c-3bf7-49b0-8e9e-bf06c4b51a2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225"/>
                  <c:y val="0.13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675a17-cc04-40e8-9ad2-5219b899f6b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11"/>
                  <c:y val="-0.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5df11e-fc78-41ba-b332-d3e7a781bd3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prstDash val="solid"/>
                  <a:round/>
                </a:ln>
              </c:spPr>
            </c:leaderLines>
          </c:dLbls>
          <c:cat>
            <c:strRef>
              <c:f>'Figure 5'!$B$43:$B$46</c:f>
              <c:strCache/>
            </c:strRef>
          </c:cat>
          <c:val>
            <c:numRef>
              <c:f>'Figure 5'!$I$43:$I$46</c:f>
              <c:numCache/>
            </c:numRef>
          </c:val>
        </c:ser>
        <c:firstSliceAng val="36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>
      <a:solidFill>
        <a:schemeClr val="bg1"/>
      </a:solidFill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1165"/>
          <c:w val="0.63175"/>
          <c:h val="0.7792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6075"/>
                  <c:y val="-0.1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fef9a6-2ab7-4848-9c06-64bade9dc11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27"/>
                  <c:y val="-0.05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a13823-bc63-49fe-ae3d-6c946fb5c8e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0.12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494037-394e-4e3e-9b5b-da7d50cdec3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75"/>
                  <c:y val="-0.0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c53edd-11e3-4a8c-b28e-d697f50cd57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prstDash val="solid"/>
                  <a:round/>
                </a:ln>
              </c:spPr>
            </c:leaderLines>
          </c:dLbls>
          <c:cat>
            <c:strRef>
              <c:f>'Figure 5'!$B$43:$B$46</c:f>
              <c:strCache/>
            </c:strRef>
          </c:cat>
          <c:val>
            <c:numRef>
              <c:f>'Figure 5'!$K$43:$K$46</c:f>
              <c:numCache/>
            </c:numRef>
          </c:val>
        </c:ser>
        <c:firstSliceAng val="36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1165"/>
          <c:w val="0.63175"/>
          <c:h val="0.77925"/>
        </c:manualLayout>
      </c:layout>
      <c:doughnut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825"/>
                  <c:y val="-0.08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8ab003-7c85-4d01-abdd-37cbe55eb92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255"/>
                  <c:y val="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dd8f7f-3686-4e2b-bc52-59a76c9080c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74"/>
                  <c:y val="0.1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89c506-1e42-4e63-a732-53e68d85697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0875"/>
                  <c:y val="-0.06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bf5f61-74c3-4b8d-bcf8-75e571bee55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prstDash val="solid"/>
                  <a:round/>
                </a:ln>
              </c:spPr>
            </c:leaderLines>
          </c:dLbls>
          <c:cat>
            <c:strRef>
              <c:f>'Figure 5'!$B$43:$B$46</c:f>
              <c:strCache/>
            </c:strRef>
          </c:cat>
          <c:val>
            <c:numRef>
              <c:f>'Figure 5'!$G$43:$G$46</c:f>
              <c:numCache/>
            </c:numRef>
          </c:val>
        </c:ser>
        <c:firstSliceAng val="36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0.86525</cdr:y>
    </cdr:from>
    <cdr:to>
      <cdr:x>0</cdr:x>
      <cdr:y>0</cdr:y>
    </cdr:to>
    <cdr:sp macro="" textlink="">
      <cdr:nvSpPr>
        <cdr:cNvPr id="15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IE" sz="1200">
            <a:latin typeface="Arial" panose="020B0604020202020204" pitchFamily="34" charset="0"/>
          </a:endParaRP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sbs_ovw_act)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</xdr:row>
      <xdr:rowOff>38100</xdr:rowOff>
    </xdr:from>
    <xdr:to>
      <xdr:col>12</xdr:col>
      <xdr:colOff>809625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542925" y="1009650"/>
        <a:ext cx="11544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sbs_sc_ovw)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0.0675</cdr:y>
    </cdr:from>
    <cdr:to>
      <cdr:x>0.9905</cdr:x>
      <cdr:y>0.9375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61975"/>
          <a:ext cx="15354300" cy="72485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66675</xdr:rowOff>
    </xdr:from>
    <xdr:to>
      <xdr:col>22</xdr:col>
      <xdr:colOff>228600</xdr:colOff>
      <xdr:row>41</xdr:row>
      <xdr:rowOff>28575</xdr:rowOff>
    </xdr:to>
    <xdr:grpSp>
      <xdr:nvGrpSpPr>
        <xdr:cNvPr id="18" name="Group 17"/>
        <xdr:cNvGrpSpPr/>
      </xdr:nvGrpSpPr>
      <xdr:grpSpPr>
        <a:xfrm>
          <a:off x="28575" y="1028700"/>
          <a:ext cx="15354300" cy="6153150"/>
          <a:chOff x="24493" y="1038226"/>
          <a:chExt cx="15358382" cy="6153149"/>
        </a:xfrm>
      </xdr:grpSpPr>
      <xdr:graphicFrame macro="">
        <xdr:nvGraphicFramePr>
          <xdr:cNvPr id="2" name="Chart 1"/>
          <xdr:cNvGraphicFramePr/>
        </xdr:nvGraphicFramePr>
        <xdr:xfrm>
          <a:off x="70568" y="1038226"/>
          <a:ext cx="15312307" cy="61531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17" name="Group 16"/>
          <xdr:cNvGrpSpPr/>
        </xdr:nvGrpSpPr>
        <xdr:grpSpPr>
          <a:xfrm>
            <a:off x="24493" y="1576627"/>
            <a:ext cx="15108808" cy="4760999"/>
            <a:chOff x="24493" y="1510392"/>
            <a:chExt cx="15108550" cy="4761663"/>
          </a:xfrm>
        </xdr:grpSpPr>
        <xdr:grpSp>
          <xdr:nvGrpSpPr>
            <xdr:cNvPr id="15" name="Group 14"/>
            <xdr:cNvGrpSpPr/>
          </xdr:nvGrpSpPr>
          <xdr:grpSpPr>
            <a:xfrm>
              <a:off x="4953657" y="1574674"/>
              <a:ext cx="5378644" cy="4649764"/>
              <a:chOff x="4953156" y="1574839"/>
              <a:chExt cx="5378229" cy="4650064"/>
            </a:xfrm>
          </xdr:grpSpPr>
          <xdr:graphicFrame macro="">
            <xdr:nvGraphicFramePr>
              <xdr:cNvPr id="4" name="Chart 3"/>
              <xdr:cNvGraphicFramePr/>
            </xdr:nvGraphicFramePr>
            <xdr:xfrm>
              <a:off x="4953156" y="1574839"/>
              <a:ext cx="5378229" cy="4650064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sp macro="" textlink="">
            <xdr:nvSpPr>
              <xdr:cNvPr id="8" name="TextBox 7"/>
              <xdr:cNvSpPr txBox="1"/>
            </xdr:nvSpPr>
            <xdr:spPr>
              <a:xfrm>
                <a:off x="6635197" y="3082622"/>
                <a:ext cx="1707588" cy="1692623"/>
              </a:xfrm>
              <a:prstGeom prst="ellipse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IE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Value added</a:t>
                </a:r>
              </a:p>
              <a:p>
                <a:pPr algn="ctr"/>
                <a:endParaRPr lang="en-IE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IE" sz="14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million</a:t>
                </a:r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: </a:t>
                </a:r>
              </a:p>
              <a:p>
                <a:pPr algn="ctr"/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2 370</a:t>
                </a:r>
              </a:p>
            </xdr:txBody>
          </xdr:sp>
        </xdr:grpSp>
        <xdr:grpSp>
          <xdr:nvGrpSpPr>
            <xdr:cNvPr id="16" name="Group 15"/>
            <xdr:cNvGrpSpPr/>
          </xdr:nvGrpSpPr>
          <xdr:grpSpPr>
            <a:xfrm>
              <a:off x="9761953" y="1510392"/>
              <a:ext cx="5371090" cy="4654526"/>
              <a:chOff x="9761164" y="1510392"/>
              <a:chExt cx="5371879" cy="4654600"/>
            </a:xfrm>
          </xdr:grpSpPr>
          <xdr:graphicFrame macro="">
            <xdr:nvGraphicFramePr>
              <xdr:cNvPr id="5" name="Chart 4"/>
              <xdr:cNvGraphicFramePr/>
            </xdr:nvGraphicFramePr>
            <xdr:xfrm>
              <a:off x="9761164" y="1510392"/>
              <a:ext cx="5371879" cy="4654600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sp macro="" textlink="">
            <xdr:nvSpPr>
              <xdr:cNvPr id="10" name="TextBox 9"/>
              <xdr:cNvSpPr txBox="1"/>
            </xdr:nvSpPr>
            <xdr:spPr>
              <a:xfrm>
                <a:off x="11449277" y="3016155"/>
                <a:ext cx="1749890" cy="1695438"/>
              </a:xfrm>
              <a:prstGeom prst="ellipse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IE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Turnover</a:t>
                </a:r>
              </a:p>
              <a:p>
                <a:pPr algn="ctr"/>
                <a:endParaRPr lang="en-IE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IE" sz="14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million</a:t>
                </a:r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: </a:t>
                </a:r>
              </a:p>
              <a:p>
                <a:pPr algn="ctr"/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7 456</a:t>
                </a:r>
              </a:p>
            </xdr:txBody>
          </xdr:sp>
        </xdr:grpSp>
        <xdr:grpSp>
          <xdr:nvGrpSpPr>
            <xdr:cNvPr id="13" name="Group 12"/>
            <xdr:cNvGrpSpPr/>
          </xdr:nvGrpSpPr>
          <xdr:grpSpPr>
            <a:xfrm>
              <a:off x="24493" y="1621101"/>
              <a:ext cx="5405084" cy="4650954"/>
              <a:chOff x="24493" y="1620630"/>
              <a:chExt cx="5406804" cy="4651425"/>
            </a:xfrm>
          </xdr:grpSpPr>
          <xdr:graphicFrame macro="">
            <xdr:nvGraphicFramePr>
              <xdr:cNvPr id="14" name="Chart 13"/>
              <xdr:cNvGraphicFramePr/>
            </xdr:nvGraphicFramePr>
            <xdr:xfrm>
              <a:off x="24493" y="1620630"/>
              <a:ext cx="5406804" cy="4651425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sp macro="" textlink="">
            <xdr:nvSpPr>
              <xdr:cNvPr id="6" name="TextBox 5"/>
              <xdr:cNvSpPr txBox="1"/>
            </xdr:nvSpPr>
            <xdr:spPr>
              <a:xfrm>
                <a:off x="1718174" y="3098620"/>
                <a:ext cx="1781542" cy="1724516"/>
              </a:xfrm>
              <a:prstGeom prst="ellipse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IE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Persons employed</a:t>
                </a:r>
              </a:p>
              <a:p>
                <a:pPr algn="ctr"/>
                <a:endParaRPr lang="en-IE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number: </a:t>
                </a:r>
              </a:p>
              <a:p>
                <a:pPr algn="ctr"/>
                <a:r>
                  <a:rPr lang="en-IE" sz="1400">
                    <a:latin typeface="Arial" panose="020B0604020202020204" pitchFamily="34" charset="0"/>
                    <a:cs typeface="Arial" panose="020B0604020202020204" pitchFamily="34" charset="0"/>
                  </a:rPr>
                  <a:t>43 728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104775</xdr:colOff>
      <xdr:row>56</xdr:row>
      <xdr:rowOff>95250</xdr:rowOff>
    </xdr:from>
    <xdr:to>
      <xdr:col>23</xdr:col>
      <xdr:colOff>76200</xdr:colOff>
      <xdr:row>100</xdr:row>
      <xdr:rowOff>47625</xdr:rowOff>
    </xdr:to>
    <xdr:graphicFrame macro="">
      <xdr:nvGraphicFramePr>
        <xdr:cNvPr id="19" name="Chart 18"/>
        <xdr:cNvGraphicFramePr/>
      </xdr:nvGraphicFramePr>
      <xdr:xfrm>
        <a:off x="342900" y="9820275"/>
        <a:ext cx="15592425" cy="833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7</xdr:row>
      <xdr:rowOff>133350</xdr:rowOff>
    </xdr:from>
    <xdr:to>
      <xdr:col>14</xdr:col>
      <xdr:colOff>123825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1162050" y="1266825"/>
        <a:ext cx="1152525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sbs_sc_ovw)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5</xdr:row>
      <xdr:rowOff>104775</xdr:rowOff>
    </xdr:from>
    <xdr:to>
      <xdr:col>12</xdr:col>
      <xdr:colOff>85725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581025" y="1028700"/>
        <a:ext cx="9525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Ireland.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sbs_ovw_act)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5</xdr:row>
      <xdr:rowOff>66675</xdr:rowOff>
    </xdr:from>
    <xdr:to>
      <xdr:col>8</xdr:col>
      <xdr:colOff>295275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523875" y="990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Ireland.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sbs_ovw_act)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5</xdr:row>
      <xdr:rowOff>66675</xdr:rowOff>
    </xdr:from>
    <xdr:to>
      <xdr:col>8</xdr:col>
      <xdr:colOff>590550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523875" y="990600"/>
        <a:ext cx="98202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 and Ireland.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Number of enterprises: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sbs_sc_ovw)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A0FE-E472-4FE2-93EF-B1F8721F1A44}">
  <sheetPr>
    <tabColor rgb="FFDEB1E1"/>
  </sheetPr>
  <dimension ref="A1:T117"/>
  <sheetViews>
    <sheetView showGridLines="0" tabSelected="1" workbookViewId="0" topLeftCell="A1"/>
  </sheetViews>
  <sheetFormatPr defaultColWidth="13.28125" defaultRowHeight="15"/>
  <cols>
    <col min="1" max="2" width="8.7109375" style="12" customWidth="1"/>
    <col min="3" max="3" width="16.421875" style="12" customWidth="1"/>
    <col min="4" max="5" width="17.00390625" style="12" customWidth="1"/>
    <col min="6" max="6" width="10.57421875" style="12" customWidth="1"/>
    <col min="7" max="7" width="17.00390625" style="12" customWidth="1"/>
    <col min="8" max="15" width="13.28125" style="12" customWidth="1"/>
    <col min="16" max="16" width="4.28125" style="12" customWidth="1"/>
    <col min="17" max="17" width="13.28125" style="12" customWidth="1"/>
    <col min="18" max="18" width="4.00390625" style="12" customWidth="1"/>
    <col min="19" max="19" width="13.28125" style="12" customWidth="1"/>
    <col min="20" max="20" width="3.421875" style="12" customWidth="1"/>
    <col min="21" max="16384" width="13.28125" style="12" customWidth="1"/>
  </cols>
  <sheetData>
    <row r="1" spans="1:3" ht="12.75">
      <c r="A1" s="1"/>
      <c r="C1" s="165"/>
    </row>
    <row r="2" ht="12.75"/>
    <row r="3" ht="12.75">
      <c r="C3" s="166" t="s">
        <v>46</v>
      </c>
    </row>
    <row r="4" ht="12.75">
      <c r="C4" s="166" t="s">
        <v>108</v>
      </c>
    </row>
    <row r="5" ht="12.75"/>
    <row r="6" ht="12.75">
      <c r="C6" s="60" t="s">
        <v>117</v>
      </c>
    </row>
    <row r="7" ht="12.75">
      <c r="C7" s="167" t="s">
        <v>98</v>
      </c>
    </row>
    <row r="8" ht="12.75">
      <c r="C8" s="167"/>
    </row>
    <row r="9" ht="12.75">
      <c r="C9" s="167"/>
    </row>
    <row r="10" ht="12.75">
      <c r="C10" s="167"/>
    </row>
    <row r="11" ht="12.75">
      <c r="C11" s="167"/>
    </row>
    <row r="12" ht="12.75">
      <c r="C12" s="167"/>
    </row>
    <row r="13" ht="12.75">
      <c r="C13" s="167"/>
    </row>
    <row r="14" ht="12.75">
      <c r="C14" s="167"/>
    </row>
    <row r="15" ht="12.75">
      <c r="C15" s="167"/>
    </row>
    <row r="16" ht="12.75">
      <c r="C16" s="167"/>
    </row>
    <row r="17" ht="12.75">
      <c r="C17" s="167"/>
    </row>
    <row r="18" ht="12.75">
      <c r="C18" s="167"/>
    </row>
    <row r="19" ht="12.75">
      <c r="C19" s="167"/>
    </row>
    <row r="20" ht="12.75">
      <c r="C20" s="167"/>
    </row>
    <row r="21" ht="12.75">
      <c r="C21" s="167"/>
    </row>
    <row r="22" ht="12.75">
      <c r="C22" s="167"/>
    </row>
    <row r="23" ht="12.75">
      <c r="C23" s="167"/>
    </row>
    <row r="24" ht="12.75">
      <c r="C24" s="167"/>
    </row>
    <row r="25" ht="12.75">
      <c r="C25" s="167"/>
    </row>
    <row r="26" ht="12.75">
      <c r="C26" s="167"/>
    </row>
    <row r="27" ht="12.75">
      <c r="C27" s="167"/>
    </row>
    <row r="28" ht="12.75">
      <c r="C28" s="167"/>
    </row>
    <row r="29" ht="12.75">
      <c r="C29" s="167"/>
    </row>
    <row r="30" ht="12.75">
      <c r="C30" s="167"/>
    </row>
    <row r="31" ht="12.75">
      <c r="C31" s="167"/>
    </row>
    <row r="32" ht="12.75">
      <c r="C32" s="167"/>
    </row>
    <row r="33" ht="12.75">
      <c r="C33" s="167"/>
    </row>
    <row r="34" ht="12.75">
      <c r="C34" s="167"/>
    </row>
    <row r="35" ht="12.75">
      <c r="C35" s="167"/>
    </row>
    <row r="36" ht="12.75">
      <c r="C36" s="167"/>
    </row>
    <row r="37" ht="12.75">
      <c r="C37" s="167"/>
    </row>
    <row r="38" ht="12.75">
      <c r="C38" s="167"/>
    </row>
    <row r="39" ht="12.75">
      <c r="C39" s="167"/>
    </row>
    <row r="40" ht="12.75">
      <c r="C40" s="167"/>
    </row>
    <row r="41" ht="12.75">
      <c r="C41" s="167"/>
    </row>
    <row r="42" ht="12.75">
      <c r="C42" s="167"/>
    </row>
    <row r="43" ht="12.75">
      <c r="C43" s="167"/>
    </row>
    <row r="44" ht="12.75">
      <c r="C44" s="167"/>
    </row>
    <row r="45" ht="12.75">
      <c r="C45" s="167"/>
    </row>
    <row r="46" ht="12.75">
      <c r="C46" s="167"/>
    </row>
    <row r="47" spans="3:14" ht="12.75">
      <c r="C47" s="167"/>
      <c r="N47" s="168"/>
    </row>
    <row r="48" spans="3:14" ht="12.75">
      <c r="C48" s="167"/>
      <c r="N48" s="168"/>
    </row>
    <row r="49" spans="3:14" ht="12.75">
      <c r="C49" s="167"/>
      <c r="N49" s="168"/>
    </row>
    <row r="50" ht="15">
      <c r="C50" s="167"/>
    </row>
    <row r="51" ht="15">
      <c r="C51" s="167"/>
    </row>
    <row r="52" ht="15">
      <c r="C52" s="167"/>
    </row>
    <row r="53" ht="15">
      <c r="C53" s="167"/>
    </row>
    <row r="54" ht="15">
      <c r="C54" s="167"/>
    </row>
    <row r="55" ht="15">
      <c r="G55" s="165"/>
    </row>
    <row r="57" spans="4:7" ht="51">
      <c r="D57" s="52" t="s">
        <v>117</v>
      </c>
      <c r="E57" s="169"/>
      <c r="F57" s="169"/>
      <c r="G57" s="169"/>
    </row>
    <row r="58" spans="4:7" ht="15">
      <c r="D58" s="169"/>
      <c r="E58" s="169"/>
      <c r="F58" s="169"/>
      <c r="G58" s="169"/>
    </row>
    <row r="59" spans="3:9" ht="12" customHeight="1">
      <c r="C59" s="167"/>
      <c r="D59" s="170"/>
      <c r="E59" s="170"/>
      <c r="F59" s="171"/>
      <c r="G59" s="170"/>
      <c r="I59" s="170"/>
    </row>
    <row r="60" spans="3:9" ht="12" customHeight="1">
      <c r="C60" s="12" t="s">
        <v>7</v>
      </c>
      <c r="D60" s="170">
        <v>16.165750658810456</v>
      </c>
      <c r="E60" s="172"/>
      <c r="F60" s="170"/>
      <c r="G60" s="172"/>
      <c r="I60" s="170"/>
    </row>
    <row r="61" spans="3:9" ht="12" customHeight="1">
      <c r="C61" s="12" t="s">
        <v>8</v>
      </c>
      <c r="D61" s="170">
        <v>9.657968718194173</v>
      </c>
      <c r="E61" s="170"/>
      <c r="F61" s="170"/>
      <c r="G61" s="170"/>
      <c r="I61" s="170"/>
    </row>
    <row r="62" spans="3:9" ht="12" customHeight="1">
      <c r="C62" s="12" t="s">
        <v>27</v>
      </c>
      <c r="D62" s="170">
        <v>9.320173628876528</v>
      </c>
      <c r="E62" s="170"/>
      <c r="F62" s="172"/>
      <c r="G62" s="170"/>
      <c r="I62" s="170"/>
    </row>
    <row r="63" spans="3:9" ht="12" customHeight="1">
      <c r="C63" s="12" t="s">
        <v>10</v>
      </c>
      <c r="D63" s="170">
        <v>8.61047384838832</v>
      </c>
      <c r="E63" s="171"/>
      <c r="F63" s="172"/>
      <c r="G63" s="171"/>
      <c r="I63" s="170"/>
    </row>
    <row r="64" spans="3:9" ht="12" customHeight="1">
      <c r="C64" s="12" t="s">
        <v>17</v>
      </c>
      <c r="D64" s="170">
        <v>5.758471009589199</v>
      </c>
      <c r="E64" s="172"/>
      <c r="F64" s="170"/>
      <c r="G64" s="172"/>
      <c r="I64" s="170"/>
    </row>
    <row r="65" spans="3:9" ht="12" customHeight="1">
      <c r="C65" s="12" t="s">
        <v>28</v>
      </c>
      <c r="D65" s="172">
        <v>5.263881782721836</v>
      </c>
      <c r="E65" s="170"/>
      <c r="F65" s="170"/>
      <c r="G65" s="170"/>
      <c r="I65" s="170"/>
    </row>
    <row r="66" spans="3:9" ht="12" customHeight="1">
      <c r="C66" s="12" t="s">
        <v>25</v>
      </c>
      <c r="D66" s="170">
        <v>5.130194149653127</v>
      </c>
      <c r="E66" s="170"/>
      <c r="F66" s="170"/>
      <c r="G66" s="170"/>
      <c r="I66" s="170"/>
    </row>
    <row r="67" spans="3:9" ht="12" customHeight="1">
      <c r="C67" s="12" t="s">
        <v>1</v>
      </c>
      <c r="D67" s="170">
        <v>4.845213927720653</v>
      </c>
      <c r="E67" s="170"/>
      <c r="F67" s="170"/>
      <c r="G67" s="170"/>
      <c r="I67" s="170"/>
    </row>
    <row r="68" spans="3:9" ht="12" customHeight="1">
      <c r="C68" s="12" t="s">
        <v>20</v>
      </c>
      <c r="D68" s="170">
        <v>4.5910423784295284</v>
      </c>
      <c r="E68" s="170"/>
      <c r="F68" s="170"/>
      <c r="G68" s="170"/>
      <c r="I68" s="170"/>
    </row>
    <row r="69" spans="3:9" ht="12" customHeight="1">
      <c r="C69" s="12" t="s">
        <v>19</v>
      </c>
      <c r="D69" s="172">
        <v>4.292858439650762</v>
      </c>
      <c r="E69" s="170"/>
      <c r="F69" s="170"/>
      <c r="G69" s="170"/>
      <c r="I69" s="170"/>
    </row>
    <row r="70" spans="2:10" s="1" customFormat="1" ht="12" customHeight="1">
      <c r="B70" s="12"/>
      <c r="C70" s="167" t="s">
        <v>21</v>
      </c>
      <c r="D70" s="170">
        <v>4.093702377219187</v>
      </c>
      <c r="E70" s="170"/>
      <c r="F70" s="172"/>
      <c r="G70" s="170"/>
      <c r="H70" s="12"/>
      <c r="I70" s="170"/>
      <c r="J70" s="12"/>
    </row>
    <row r="71" spans="3:9" ht="12" customHeight="1">
      <c r="C71" s="12" t="s">
        <v>24</v>
      </c>
      <c r="D71" s="170">
        <v>3.5991131503518243</v>
      </c>
      <c r="E71" s="170"/>
      <c r="F71" s="170"/>
      <c r="G71" s="170"/>
      <c r="I71" s="170"/>
    </row>
    <row r="72" spans="3:9" ht="12" customHeight="1">
      <c r="C72" s="12" t="s">
        <v>15</v>
      </c>
      <c r="D72" s="170">
        <v>3.369698570147497</v>
      </c>
      <c r="E72" s="170"/>
      <c r="F72" s="170"/>
      <c r="G72" s="170"/>
      <c r="I72" s="170"/>
    </row>
    <row r="73" spans="3:9" ht="12" customHeight="1">
      <c r="C73" s="12" t="s">
        <v>18</v>
      </c>
      <c r="D73" s="170">
        <v>2.781032860750301</v>
      </c>
      <c r="E73" s="170"/>
      <c r="F73" s="170"/>
      <c r="G73" s="170"/>
      <c r="I73" s="170"/>
    </row>
    <row r="74" spans="3:9" ht="12" customHeight="1">
      <c r="C74" s="167" t="s">
        <v>6</v>
      </c>
      <c r="D74" s="170">
        <v>2.2770910011168146</v>
      </c>
      <c r="E74" s="170"/>
      <c r="F74" s="170"/>
      <c r="G74" s="170"/>
      <c r="I74" s="170"/>
    </row>
    <row r="75" spans="3:9" ht="12" customHeight="1">
      <c r="C75" s="12" t="s">
        <v>23</v>
      </c>
      <c r="D75" s="170">
        <v>2.2143733460969264</v>
      </c>
      <c r="E75" s="170"/>
      <c r="F75" s="170"/>
      <c r="G75" s="170"/>
      <c r="I75" s="170"/>
    </row>
    <row r="76" spans="3:9" ht="12" customHeight="1">
      <c r="C76" s="12" t="s">
        <v>5</v>
      </c>
      <c r="D76" s="170">
        <v>1.8012070397816986</v>
      </c>
      <c r="E76" s="170"/>
      <c r="F76" s="170"/>
      <c r="G76" s="170"/>
      <c r="I76" s="170"/>
    </row>
    <row r="77" spans="3:9" ht="12" customHeight="1">
      <c r="C77" s="12" t="s">
        <v>22</v>
      </c>
      <c r="D77" s="170">
        <v>1.3852899591234933</v>
      </c>
      <c r="E77" s="170"/>
      <c r="F77" s="170"/>
      <c r="G77" s="170"/>
      <c r="I77" s="170"/>
    </row>
    <row r="78" spans="3:9" ht="12" customHeight="1">
      <c r="C78" s="12" t="s">
        <v>3</v>
      </c>
      <c r="D78" s="170">
        <v>1.1877843612977053</v>
      </c>
      <c r="E78" s="170"/>
      <c r="F78" s="172"/>
      <c r="G78" s="170"/>
      <c r="I78" s="170"/>
    </row>
    <row r="79" spans="3:9" ht="12" customHeight="1">
      <c r="C79" s="12" t="s">
        <v>12</v>
      </c>
      <c r="D79" s="170">
        <v>0.7608641832675898</v>
      </c>
      <c r="E79" s="170"/>
      <c r="F79" s="170"/>
      <c r="G79" s="170"/>
      <c r="I79" s="170"/>
    </row>
    <row r="80" spans="3:9" ht="12" customHeight="1">
      <c r="C80" s="12" t="s">
        <v>2</v>
      </c>
      <c r="D80" s="170">
        <v>0.7443595372097245</v>
      </c>
      <c r="E80" s="172"/>
      <c r="F80" s="172"/>
      <c r="G80" s="172"/>
      <c r="I80" s="170"/>
    </row>
    <row r="81" spans="3:9" ht="12" customHeight="1">
      <c r="C81" s="12" t="s">
        <v>13</v>
      </c>
      <c r="D81" s="170">
        <v>0.6090214395352291</v>
      </c>
      <c r="E81" s="170"/>
      <c r="F81" s="170"/>
      <c r="G81" s="170"/>
      <c r="I81" s="170"/>
    </row>
    <row r="82" spans="3:9" ht="12" customHeight="1">
      <c r="C82" s="12" t="s">
        <v>9</v>
      </c>
      <c r="D82" s="172">
        <v>0.4681817931747787</v>
      </c>
      <c r="E82" s="170"/>
      <c r="F82" s="171"/>
      <c r="G82" s="170"/>
      <c r="I82" s="170"/>
    </row>
    <row r="83" spans="3:9" ht="12" customHeight="1">
      <c r="C83" s="12" t="s">
        <v>11</v>
      </c>
      <c r="D83" s="170">
        <v>0.42637002316151995</v>
      </c>
      <c r="E83" s="170"/>
      <c r="F83" s="171"/>
      <c r="G83" s="170"/>
      <c r="I83" s="170"/>
    </row>
    <row r="84" spans="3:9" ht="12" customHeight="1">
      <c r="C84" s="12" t="s">
        <v>4</v>
      </c>
      <c r="D84" s="170">
        <v>0.41371646118382327</v>
      </c>
      <c r="E84" s="170"/>
      <c r="F84" s="171"/>
      <c r="G84" s="170"/>
      <c r="I84" s="170"/>
    </row>
    <row r="85" spans="3:9" ht="12" customHeight="1">
      <c r="C85" s="167" t="s">
        <v>16</v>
      </c>
      <c r="D85" s="170">
        <v>0.12488515517118069</v>
      </c>
      <c r="E85" s="170"/>
      <c r="F85" s="171"/>
      <c r="G85" s="170"/>
      <c r="I85" s="170"/>
    </row>
    <row r="86" spans="3:9" ht="12" customHeight="1">
      <c r="C86" s="12" t="s">
        <v>14</v>
      </c>
      <c r="D86" s="170">
        <v>0.10728019937612439</v>
      </c>
      <c r="E86" s="170"/>
      <c r="F86" s="170"/>
      <c r="G86" s="170"/>
      <c r="I86" s="170"/>
    </row>
    <row r="87" spans="4:9" ht="12" customHeight="1">
      <c r="D87" s="170"/>
      <c r="E87" s="170"/>
      <c r="F87" s="170"/>
      <c r="G87" s="170"/>
      <c r="I87" s="170"/>
    </row>
    <row r="88" spans="3:20" ht="15">
      <c r="C88" s="173" t="s">
        <v>116</v>
      </c>
      <c r="G88" s="170"/>
      <c r="H88" s="170"/>
      <c r="K88" s="170"/>
      <c r="N88" s="170"/>
      <c r="O88" s="170"/>
      <c r="P88" s="170"/>
      <c r="Q88" s="170"/>
      <c r="R88" s="170"/>
      <c r="S88" s="170"/>
      <c r="T88" s="170"/>
    </row>
    <row r="89" spans="3:20" ht="15">
      <c r="C89" s="173"/>
      <c r="G89" s="170"/>
      <c r="H89" s="170"/>
      <c r="K89" s="170"/>
      <c r="N89" s="170"/>
      <c r="O89" s="170"/>
      <c r="P89" s="170"/>
      <c r="Q89" s="170"/>
      <c r="R89" s="170"/>
      <c r="S89" s="170"/>
      <c r="T89" s="170"/>
    </row>
    <row r="90" spans="3:20" ht="15">
      <c r="C90" s="174" t="s">
        <v>34</v>
      </c>
      <c r="H90" s="170"/>
      <c r="K90" s="170"/>
      <c r="N90" s="170"/>
      <c r="O90" s="170"/>
      <c r="P90" s="170"/>
      <c r="Q90" s="170"/>
      <c r="R90" s="170"/>
      <c r="S90" s="170"/>
      <c r="T90" s="170"/>
    </row>
    <row r="91" spans="3:20" ht="15">
      <c r="C91" s="12" t="s">
        <v>118</v>
      </c>
      <c r="H91" s="170"/>
      <c r="K91" s="170"/>
      <c r="N91" s="170"/>
      <c r="O91" s="170"/>
      <c r="P91" s="170"/>
      <c r="Q91" s="170"/>
      <c r="R91" s="170"/>
      <c r="S91" s="170"/>
      <c r="T91" s="170"/>
    </row>
    <row r="92" ht="15">
      <c r="H92" s="170"/>
    </row>
    <row r="93" ht="15">
      <c r="H93" s="170"/>
    </row>
    <row r="94" ht="15">
      <c r="H94" s="170"/>
    </row>
    <row r="95" ht="15">
      <c r="H95" s="170"/>
    </row>
    <row r="96" ht="15">
      <c r="H96" s="170"/>
    </row>
    <row r="97" ht="15">
      <c r="H97" s="170"/>
    </row>
    <row r="98" ht="15">
      <c r="H98" s="170"/>
    </row>
    <row r="99" ht="15">
      <c r="H99" s="170"/>
    </row>
    <row r="100" ht="15">
      <c r="H100" s="170"/>
    </row>
    <row r="101" ht="15">
      <c r="H101" s="170"/>
    </row>
    <row r="102" spans="7:8" ht="15">
      <c r="G102" s="170"/>
      <c r="H102" s="170"/>
    </row>
    <row r="103" spans="7:8" ht="15">
      <c r="G103" s="170"/>
      <c r="H103" s="170"/>
    </row>
    <row r="104" spans="7:8" ht="15">
      <c r="G104" s="170"/>
      <c r="H104" s="170"/>
    </row>
    <row r="105" spans="7:8" ht="15">
      <c r="G105" s="170"/>
      <c r="H105" s="170"/>
    </row>
    <row r="106" spans="7:8" ht="15">
      <c r="G106" s="170"/>
      <c r="H106" s="170"/>
    </row>
    <row r="107" spans="7:8" ht="15">
      <c r="G107" s="170"/>
      <c r="H107" s="170"/>
    </row>
    <row r="108" spans="7:8" ht="15">
      <c r="G108" s="170"/>
      <c r="H108" s="170"/>
    </row>
    <row r="109" spans="7:8" ht="15">
      <c r="G109" s="170"/>
      <c r="H109" s="170"/>
    </row>
    <row r="110" spans="7:8" ht="15">
      <c r="G110" s="170"/>
      <c r="H110" s="170"/>
    </row>
    <row r="111" spans="7:8" ht="15">
      <c r="G111" s="170"/>
      <c r="H111" s="170"/>
    </row>
    <row r="112" spans="7:8" ht="15">
      <c r="G112" s="170"/>
      <c r="H112" s="170"/>
    </row>
    <row r="113" spans="7:8" ht="15">
      <c r="G113" s="170"/>
      <c r="H113" s="170"/>
    </row>
    <row r="114" spans="7:8" ht="15">
      <c r="G114" s="170"/>
      <c r="H114" s="170"/>
    </row>
    <row r="115" spans="7:8" ht="15">
      <c r="G115" s="170"/>
      <c r="H115" s="170"/>
    </row>
    <row r="116" spans="7:8" ht="15">
      <c r="G116" s="170"/>
      <c r="H116" s="170"/>
    </row>
    <row r="117" spans="7:8" ht="15">
      <c r="G117" s="170"/>
      <c r="H117" s="17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706F-3CE8-46A4-8DD4-5611077080F3}">
  <dimension ref="A2:J52"/>
  <sheetViews>
    <sheetView showGridLines="0" workbookViewId="0" topLeftCell="A1">
      <selection activeCell="B6" sqref="B6:H49"/>
    </sheetView>
  </sheetViews>
  <sheetFormatPr defaultColWidth="9.140625" defaultRowHeight="15"/>
  <cols>
    <col min="1" max="1" width="8.421875" style="8" customWidth="1"/>
    <col min="2" max="2" width="21.421875" style="8" customWidth="1"/>
    <col min="3" max="8" width="13.140625" style="8" customWidth="1"/>
    <col min="9" max="16384" width="9.140625" style="8" customWidth="1"/>
  </cols>
  <sheetData>
    <row r="2" ht="15">
      <c r="C2" s="195"/>
    </row>
    <row r="3" s="15" customFormat="1" ht="15">
      <c r="B3" s="166" t="s">
        <v>46</v>
      </c>
    </row>
    <row r="4" s="15" customFormat="1" ht="15">
      <c r="B4" s="166" t="s">
        <v>108</v>
      </c>
    </row>
    <row r="6" spans="2:5" ht="15.75">
      <c r="B6" s="140" t="s">
        <v>82</v>
      </c>
      <c r="C6" s="119"/>
      <c r="D6" s="119"/>
      <c r="E6" s="119"/>
    </row>
    <row r="8" spans="2:8" ht="18" customHeight="1">
      <c r="B8" s="196"/>
      <c r="C8" s="237" t="s">
        <v>29</v>
      </c>
      <c r="D8" s="238"/>
      <c r="E8" s="237" t="s">
        <v>109</v>
      </c>
      <c r="F8" s="238"/>
      <c r="G8" s="237" t="s">
        <v>30</v>
      </c>
      <c r="H8" s="238"/>
    </row>
    <row r="9" spans="2:8" s="197" customFormat="1" ht="21" customHeight="1">
      <c r="B9" s="241"/>
      <c r="C9" s="239"/>
      <c r="D9" s="240"/>
      <c r="E9" s="239"/>
      <c r="F9" s="240"/>
      <c r="G9" s="239"/>
      <c r="H9" s="240"/>
    </row>
    <row r="10" spans="2:8" ht="27" customHeight="1">
      <c r="B10" s="242"/>
      <c r="C10" s="198" t="s">
        <v>32</v>
      </c>
      <c r="D10" s="198" t="s">
        <v>98</v>
      </c>
      <c r="E10" s="198" t="s">
        <v>44</v>
      </c>
      <c r="F10" s="198" t="s">
        <v>98</v>
      </c>
      <c r="G10" s="198" t="s">
        <v>44</v>
      </c>
      <c r="H10" s="198" t="s">
        <v>98</v>
      </c>
    </row>
    <row r="11" spans="2:8" ht="15">
      <c r="B11" s="72" t="s">
        <v>63</v>
      </c>
      <c r="C11" s="73">
        <v>5000</v>
      </c>
      <c r="D11" s="143"/>
      <c r="E11" s="73">
        <v>2369.52</v>
      </c>
      <c r="F11" s="159"/>
      <c r="G11" s="73">
        <v>7456.14</v>
      </c>
      <c r="H11" s="160"/>
    </row>
    <row r="12" spans="2:8" ht="15">
      <c r="B12" s="27" t="s">
        <v>1</v>
      </c>
      <c r="C12" s="68">
        <v>39</v>
      </c>
      <c r="D12" s="144">
        <f>IF(C12=":",":",C12/$C$11*100)</f>
        <v>0.7799999999999999</v>
      </c>
      <c r="E12" s="68">
        <v>6.2</v>
      </c>
      <c r="F12" s="161">
        <f>IF(E12=":",":",E12/$E$11*100)</f>
        <v>0.26165636922245855</v>
      </c>
      <c r="G12" s="68">
        <v>37.47</v>
      </c>
      <c r="H12" s="161">
        <f>IF(G12=":",":",G12/$G$11*100)</f>
        <v>0.5025388471782987</v>
      </c>
    </row>
    <row r="13" spans="2:8" ht="15">
      <c r="B13" s="24" t="s">
        <v>2</v>
      </c>
      <c r="C13" s="67">
        <v>55</v>
      </c>
      <c r="D13" s="145">
        <f aca="true" t="shared" si="0" ref="D13:D38">IF(C13=":",":",C13/$C$11*100)</f>
        <v>1.0999999999999999</v>
      </c>
      <c r="E13" s="67">
        <v>41.58</v>
      </c>
      <c r="F13" s="161">
        <f aca="true" t="shared" si="1" ref="F13:F38">IF(E13=":",":",E13/$E$11*100)</f>
        <v>1.754785779398359</v>
      </c>
      <c r="G13" s="67">
        <v>113.58</v>
      </c>
      <c r="H13" s="161">
        <f aca="true" t="shared" si="2" ref="H13:H38">IF(G13=":",":",G13/$G$11*100)</f>
        <v>1.5233083069792144</v>
      </c>
    </row>
    <row r="14" spans="2:10" ht="15">
      <c r="B14" s="24" t="s">
        <v>28</v>
      </c>
      <c r="C14" s="67">
        <v>576</v>
      </c>
      <c r="D14" s="145">
        <f t="shared" si="0"/>
        <v>11.52</v>
      </c>
      <c r="E14" s="67">
        <v>90.31</v>
      </c>
      <c r="F14" s="161">
        <f t="shared" si="1"/>
        <v>3.811320436206489</v>
      </c>
      <c r="G14" s="67">
        <v>241.47</v>
      </c>
      <c r="H14" s="161">
        <f t="shared" si="2"/>
        <v>3.238538975931246</v>
      </c>
      <c r="I14" s="195"/>
      <c r="J14" s="195"/>
    </row>
    <row r="15" spans="2:8" ht="15">
      <c r="B15" s="24" t="s">
        <v>3</v>
      </c>
      <c r="C15" s="67">
        <v>79</v>
      </c>
      <c r="D15" s="145">
        <f t="shared" si="0"/>
        <v>1.58</v>
      </c>
      <c r="E15" s="67">
        <v>2.9</v>
      </c>
      <c r="F15" s="161">
        <f t="shared" si="1"/>
        <v>0.12238765657179512</v>
      </c>
      <c r="G15" s="67">
        <v>31.14</v>
      </c>
      <c r="H15" s="161">
        <f t="shared" si="2"/>
        <v>0.4176423725949352</v>
      </c>
    </row>
    <row r="16" spans="2:8" ht="15">
      <c r="B16" s="24" t="s">
        <v>27</v>
      </c>
      <c r="C16" s="67">
        <v>498</v>
      </c>
      <c r="D16" s="145">
        <f t="shared" si="0"/>
        <v>9.959999999999999</v>
      </c>
      <c r="E16" s="67">
        <v>486.39</v>
      </c>
      <c r="F16" s="161">
        <f>IF(E16=":",":",E16/$E$11*100)</f>
        <v>20.526942165501875</v>
      </c>
      <c r="G16" s="67">
        <v>1254.64</v>
      </c>
      <c r="H16" s="161">
        <f t="shared" si="2"/>
        <v>16.82693726244411</v>
      </c>
    </row>
    <row r="17" spans="2:8" ht="15">
      <c r="B17" s="24" t="s">
        <v>4</v>
      </c>
      <c r="C17" s="67">
        <v>30</v>
      </c>
      <c r="D17" s="145">
        <f t="shared" si="0"/>
        <v>0.6</v>
      </c>
      <c r="E17" s="67" t="s">
        <v>0</v>
      </c>
      <c r="F17" s="161" t="str">
        <f t="shared" si="1"/>
        <v>:</v>
      </c>
      <c r="G17" s="67" t="s">
        <v>0</v>
      </c>
      <c r="H17" s="161" t="str">
        <f t="shared" si="2"/>
        <v>:</v>
      </c>
    </row>
    <row r="18" spans="2:8" ht="15">
      <c r="B18" s="24" t="s">
        <v>5</v>
      </c>
      <c r="C18" s="67" t="s">
        <v>0</v>
      </c>
      <c r="D18" s="145" t="str">
        <f t="shared" si="0"/>
        <v>:</v>
      </c>
      <c r="E18" s="67" t="s">
        <v>0</v>
      </c>
      <c r="F18" s="161" t="str">
        <f t="shared" si="1"/>
        <v>:</v>
      </c>
      <c r="G18" s="67" t="s">
        <v>0</v>
      </c>
      <c r="H18" s="161" t="str">
        <f t="shared" si="2"/>
        <v>:</v>
      </c>
    </row>
    <row r="19" spans="2:8" ht="15">
      <c r="B19" s="24" t="s">
        <v>6</v>
      </c>
      <c r="C19" s="67">
        <v>49</v>
      </c>
      <c r="D19" s="145">
        <f t="shared" si="0"/>
        <v>0.98</v>
      </c>
      <c r="E19" s="67">
        <v>9.97</v>
      </c>
      <c r="F19" s="161">
        <f t="shared" si="1"/>
        <v>0.4207603227657923</v>
      </c>
      <c r="G19" s="67">
        <v>27.64</v>
      </c>
      <c r="H19" s="161">
        <f t="shared" si="2"/>
        <v>0.3707011939153503</v>
      </c>
    </row>
    <row r="20" spans="2:8" ht="15">
      <c r="B20" s="24" t="s">
        <v>7</v>
      </c>
      <c r="C20" s="67">
        <v>309</v>
      </c>
      <c r="D20" s="145">
        <f t="shared" si="0"/>
        <v>6.18</v>
      </c>
      <c r="E20" s="67">
        <v>119.52</v>
      </c>
      <c r="F20" s="161">
        <f t="shared" si="1"/>
        <v>5.044059556365846</v>
      </c>
      <c r="G20" s="67">
        <v>455.55</v>
      </c>
      <c r="H20" s="161">
        <f t="shared" si="2"/>
        <v>6.109729699281397</v>
      </c>
    </row>
    <row r="21" spans="2:8" ht="15">
      <c r="B21" s="24" t="s">
        <v>8</v>
      </c>
      <c r="C21" s="67">
        <v>774</v>
      </c>
      <c r="D21" s="145">
        <f t="shared" si="0"/>
        <v>15.479999999999999</v>
      </c>
      <c r="E21" s="67">
        <v>423.41</v>
      </c>
      <c r="F21" s="161">
        <f>IF(E21=":",":",E21/$E$11*100)</f>
        <v>17.869019885884065</v>
      </c>
      <c r="G21" s="67">
        <v>1269.53</v>
      </c>
      <c r="H21" s="161">
        <f t="shared" si="2"/>
        <v>17.026638448312397</v>
      </c>
    </row>
    <row r="22" spans="2:8" ht="15">
      <c r="B22" s="24" t="s">
        <v>9</v>
      </c>
      <c r="C22" s="67">
        <v>53</v>
      </c>
      <c r="D22" s="145">
        <f>IF(C22=":",":",C22/$C$11*100)</f>
        <v>1.06</v>
      </c>
      <c r="E22" s="67">
        <v>6.53</v>
      </c>
      <c r="F22" s="161">
        <f>IF(E22=":",":",E22/$E$11*100)</f>
        <v>0.2755832404875249</v>
      </c>
      <c r="G22" s="67">
        <v>14.92</v>
      </c>
      <c r="H22" s="161">
        <f t="shared" si="2"/>
        <v>0.20010353882840182</v>
      </c>
    </row>
    <row r="23" spans="2:8" ht="15">
      <c r="B23" s="24" t="s">
        <v>10</v>
      </c>
      <c r="C23" s="67">
        <v>455</v>
      </c>
      <c r="D23" s="145">
        <f t="shared" si="0"/>
        <v>9.1</v>
      </c>
      <c r="E23" s="67">
        <v>476.53</v>
      </c>
      <c r="F23" s="161">
        <f t="shared" si="1"/>
        <v>20.11082413315777</v>
      </c>
      <c r="G23" s="67">
        <v>1568.28</v>
      </c>
      <c r="H23" s="161">
        <f t="shared" si="2"/>
        <v>21.033403342748393</v>
      </c>
    </row>
    <row r="24" spans="2:8" ht="15">
      <c r="B24" s="24" t="s">
        <v>11</v>
      </c>
      <c r="C24" s="67">
        <v>0</v>
      </c>
      <c r="D24" s="145">
        <f t="shared" si="0"/>
        <v>0</v>
      </c>
      <c r="E24" s="67">
        <v>0</v>
      </c>
      <c r="F24" s="161">
        <f t="shared" si="1"/>
        <v>0</v>
      </c>
      <c r="G24" s="67">
        <v>0</v>
      </c>
      <c r="H24" s="161">
        <f t="shared" si="2"/>
        <v>0</v>
      </c>
    </row>
    <row r="25" spans="2:8" ht="15">
      <c r="B25" s="24" t="s">
        <v>12</v>
      </c>
      <c r="C25" s="67">
        <v>45</v>
      </c>
      <c r="D25" s="145">
        <f t="shared" si="0"/>
        <v>0.8999999999999999</v>
      </c>
      <c r="E25" s="67">
        <v>4.38</v>
      </c>
      <c r="F25" s="161">
        <f t="shared" si="1"/>
        <v>0.1848475640636078</v>
      </c>
      <c r="G25" s="67">
        <v>13.48</v>
      </c>
      <c r="H25" s="161">
        <f t="shared" si="2"/>
        <v>0.1807905967430869</v>
      </c>
    </row>
    <row r="26" spans="2:8" ht="15">
      <c r="B26" s="24" t="s">
        <v>13</v>
      </c>
      <c r="C26" s="67">
        <v>55</v>
      </c>
      <c r="D26" s="145">
        <f t="shared" si="0"/>
        <v>1.0999999999999999</v>
      </c>
      <c r="E26" s="67">
        <v>3.28</v>
      </c>
      <c r="F26" s="161">
        <f t="shared" si="1"/>
        <v>0.13842465984672</v>
      </c>
      <c r="G26" s="67">
        <v>13.82</v>
      </c>
      <c r="H26" s="161">
        <f t="shared" si="2"/>
        <v>0.18535059695767514</v>
      </c>
    </row>
    <row r="27" spans="2:8" ht="15">
      <c r="B27" s="24" t="s">
        <v>14</v>
      </c>
      <c r="C27" s="67">
        <v>0</v>
      </c>
      <c r="D27" s="145">
        <f t="shared" si="0"/>
        <v>0</v>
      </c>
      <c r="E27" s="67">
        <v>0</v>
      </c>
      <c r="F27" s="161">
        <f t="shared" si="1"/>
        <v>0</v>
      </c>
      <c r="G27" s="67">
        <v>0</v>
      </c>
      <c r="H27" s="161">
        <f t="shared" si="2"/>
        <v>0</v>
      </c>
    </row>
    <row r="28" spans="2:8" ht="15">
      <c r="B28" s="24" t="s">
        <v>15</v>
      </c>
      <c r="C28" s="67">
        <v>229</v>
      </c>
      <c r="D28" s="145">
        <f t="shared" si="0"/>
        <v>4.58</v>
      </c>
      <c r="E28" s="67">
        <v>42.06</v>
      </c>
      <c r="F28" s="161">
        <f t="shared" si="1"/>
        <v>1.7750430466930014</v>
      </c>
      <c r="G28" s="67">
        <v>173.3</v>
      </c>
      <c r="H28" s="161">
        <f t="shared" si="2"/>
        <v>2.324258932906303</v>
      </c>
    </row>
    <row r="29" spans="2:8" ht="15">
      <c r="B29" s="24" t="s">
        <v>16</v>
      </c>
      <c r="C29" s="67" t="s">
        <v>0</v>
      </c>
      <c r="D29" s="145" t="str">
        <f t="shared" si="0"/>
        <v>:</v>
      </c>
      <c r="E29" s="67" t="s">
        <v>0</v>
      </c>
      <c r="F29" s="161" t="str">
        <f t="shared" si="1"/>
        <v>:</v>
      </c>
      <c r="G29" s="67" t="s">
        <v>0</v>
      </c>
      <c r="H29" s="161" t="str">
        <f t="shared" si="2"/>
        <v>:</v>
      </c>
    </row>
    <row r="30" spans="2:8" ht="15">
      <c r="B30" s="24" t="s">
        <v>17</v>
      </c>
      <c r="C30" s="67">
        <v>270</v>
      </c>
      <c r="D30" s="145">
        <f>IF(C30=":",":",C30/$C$11*100)</f>
        <v>5.4</v>
      </c>
      <c r="E30" s="67">
        <v>133.23</v>
      </c>
      <c r="F30" s="161">
        <f>IF(E30=":",":",E30/$E$11*100)</f>
        <v>5.622657753469057</v>
      </c>
      <c r="G30" s="67">
        <v>400.62</v>
      </c>
      <c r="H30" s="161">
        <f t="shared" si="2"/>
        <v>5.373021429318655</v>
      </c>
    </row>
    <row r="31" spans="2:8" ht="15">
      <c r="B31" s="24" t="s">
        <v>18</v>
      </c>
      <c r="C31" s="67">
        <v>147</v>
      </c>
      <c r="D31" s="145">
        <f t="shared" si="0"/>
        <v>2.94</v>
      </c>
      <c r="E31" s="67">
        <v>283.85</v>
      </c>
      <c r="F31" s="161">
        <f t="shared" si="1"/>
        <v>11.979219419966915</v>
      </c>
      <c r="G31" s="67">
        <v>1015.06</v>
      </c>
      <c r="H31" s="161">
        <f t="shared" si="2"/>
        <v>13.613746522999834</v>
      </c>
    </row>
    <row r="32" spans="2:8" ht="15">
      <c r="B32" s="24" t="s">
        <v>19</v>
      </c>
      <c r="C32" s="67">
        <v>506</v>
      </c>
      <c r="D32" s="145">
        <f t="shared" si="0"/>
        <v>10.12</v>
      </c>
      <c r="E32" s="67">
        <v>46.22</v>
      </c>
      <c r="F32" s="161">
        <f t="shared" si="1"/>
        <v>1.9506060299132315</v>
      </c>
      <c r="G32" s="67">
        <v>175.46</v>
      </c>
      <c r="H32" s="161">
        <f t="shared" si="2"/>
        <v>2.353228346034275</v>
      </c>
    </row>
    <row r="33" spans="2:8" ht="15">
      <c r="B33" s="24" t="s">
        <v>20</v>
      </c>
      <c r="C33" s="67">
        <v>121</v>
      </c>
      <c r="D33" s="145">
        <f t="shared" si="0"/>
        <v>2.42</v>
      </c>
      <c r="E33" s="67">
        <v>15.79</v>
      </c>
      <c r="F33" s="161">
        <f t="shared" si="1"/>
        <v>0.6663796887133259</v>
      </c>
      <c r="G33" s="67">
        <v>44.21</v>
      </c>
      <c r="H33" s="161">
        <f t="shared" si="2"/>
        <v>0.5929341455498421</v>
      </c>
    </row>
    <row r="34" spans="2:8" ht="15">
      <c r="B34" s="24" t="s">
        <v>21</v>
      </c>
      <c r="C34" s="67">
        <v>83</v>
      </c>
      <c r="D34" s="145">
        <f t="shared" si="0"/>
        <v>1.66</v>
      </c>
      <c r="E34" s="67">
        <v>37.36</v>
      </c>
      <c r="F34" s="161">
        <f t="shared" si="1"/>
        <v>1.5766906377662986</v>
      </c>
      <c r="G34" s="67">
        <v>127.38</v>
      </c>
      <c r="H34" s="161">
        <f t="shared" si="2"/>
        <v>1.708390668630149</v>
      </c>
    </row>
    <row r="35" spans="2:8" ht="15">
      <c r="B35" s="24" t="s">
        <v>22</v>
      </c>
      <c r="C35" s="67">
        <v>68</v>
      </c>
      <c r="D35" s="145">
        <f t="shared" si="0"/>
        <v>1.3599999999999999</v>
      </c>
      <c r="E35" s="67">
        <v>27.95</v>
      </c>
      <c r="F35" s="161">
        <f t="shared" si="1"/>
        <v>1.179563793510922</v>
      </c>
      <c r="G35" s="67">
        <v>88.8</v>
      </c>
      <c r="H35" s="161">
        <f t="shared" si="2"/>
        <v>1.1909647619277535</v>
      </c>
    </row>
    <row r="36" spans="2:8" ht="15">
      <c r="B36" s="24" t="s">
        <v>23</v>
      </c>
      <c r="C36" s="67">
        <v>40</v>
      </c>
      <c r="D36" s="145">
        <f>IF(C36=":",":",C36/$C$11*100)</f>
        <v>0.8</v>
      </c>
      <c r="E36" s="67">
        <v>19.21</v>
      </c>
      <c r="F36" s="161">
        <f t="shared" si="1"/>
        <v>0.8107127181876499</v>
      </c>
      <c r="G36" s="67">
        <v>70.92</v>
      </c>
      <c r="H36" s="161">
        <f t="shared" si="2"/>
        <v>0.9511623977017599</v>
      </c>
    </row>
    <row r="37" spans="2:8" ht="15">
      <c r="B37" s="25" t="s">
        <v>24</v>
      </c>
      <c r="C37" s="69">
        <v>276</v>
      </c>
      <c r="D37" s="145">
        <f t="shared" si="0"/>
        <v>5.52</v>
      </c>
      <c r="E37" s="69">
        <v>54.64</v>
      </c>
      <c r="F37" s="162">
        <f t="shared" si="1"/>
        <v>2.305952260373409</v>
      </c>
      <c r="G37" s="69">
        <v>188.9</v>
      </c>
      <c r="H37" s="162">
        <f t="shared" si="2"/>
        <v>2.533482472163881</v>
      </c>
    </row>
    <row r="38" spans="2:8" ht="15">
      <c r="B38" s="76" t="s">
        <v>25</v>
      </c>
      <c r="C38" s="77">
        <v>358</v>
      </c>
      <c r="D38" s="145">
        <f t="shared" si="0"/>
        <v>7.16</v>
      </c>
      <c r="E38" s="77">
        <v>17.98</v>
      </c>
      <c r="F38" s="163">
        <f t="shared" si="1"/>
        <v>0.7588034707451299</v>
      </c>
      <c r="G38" s="77">
        <v>82.49</v>
      </c>
      <c r="H38" s="164">
        <f t="shared" si="2"/>
        <v>1.1063365226511304</v>
      </c>
    </row>
    <row r="39" spans="2:8" ht="15">
      <c r="B39" s="141" t="s">
        <v>99</v>
      </c>
      <c r="C39" s="67">
        <v>4</v>
      </c>
      <c r="D39" s="144"/>
      <c r="E39" s="67" t="s">
        <v>0</v>
      </c>
      <c r="F39" s="161"/>
      <c r="G39" s="67">
        <v>0</v>
      </c>
      <c r="H39" s="161"/>
    </row>
    <row r="40" spans="2:8" ht="15">
      <c r="B40" s="142" t="s">
        <v>26</v>
      </c>
      <c r="C40" s="69">
        <v>76</v>
      </c>
      <c r="D40" s="145"/>
      <c r="E40" s="69">
        <v>33.02</v>
      </c>
      <c r="F40" s="162"/>
      <c r="G40" s="69">
        <v>156.79</v>
      </c>
      <c r="H40" s="162"/>
    </row>
    <row r="41" spans="2:8" ht="15">
      <c r="B41" s="142" t="s">
        <v>101</v>
      </c>
      <c r="C41" s="77">
        <v>38</v>
      </c>
      <c r="D41" s="145"/>
      <c r="E41" s="77">
        <v>61.78</v>
      </c>
      <c r="F41" s="164"/>
      <c r="G41" s="77">
        <v>181.53</v>
      </c>
      <c r="H41" s="164"/>
    </row>
    <row r="42" spans="2:8" ht="15">
      <c r="B42" s="221" t="s">
        <v>100</v>
      </c>
      <c r="C42" s="220">
        <v>2</v>
      </c>
      <c r="D42" s="144"/>
      <c r="E42" s="69" t="s">
        <v>0</v>
      </c>
      <c r="F42" s="162"/>
      <c r="G42" s="69">
        <v>0</v>
      </c>
      <c r="H42" s="162"/>
    </row>
    <row r="43" spans="2:8" ht="15">
      <c r="B43" s="222" t="s">
        <v>89</v>
      </c>
      <c r="C43" s="219">
        <v>55</v>
      </c>
      <c r="D43" s="218"/>
      <c r="E43" s="77">
        <v>1.46</v>
      </c>
      <c r="F43" s="164"/>
      <c r="G43" s="77">
        <v>6.55</v>
      </c>
      <c r="H43" s="164"/>
    </row>
    <row r="45" ht="15.75" customHeight="1">
      <c r="B45" s="28" t="s">
        <v>124</v>
      </c>
    </row>
    <row r="46" ht="15.75" customHeight="1">
      <c r="B46" s="129" t="s">
        <v>88</v>
      </c>
    </row>
    <row r="47" ht="15">
      <c r="B47" s="129" t="s">
        <v>80</v>
      </c>
    </row>
    <row r="48" spans="2:8" ht="15">
      <c r="B48" s="129" t="s">
        <v>81</v>
      </c>
      <c r="H48" s="129"/>
    </row>
    <row r="49" spans="2:8" ht="15.75" customHeight="1">
      <c r="B49" s="217" t="s">
        <v>122</v>
      </c>
      <c r="H49" s="129"/>
    </row>
    <row r="50" spans="2:8" ht="15">
      <c r="B50" s="2"/>
      <c r="H50" s="129"/>
    </row>
    <row r="51" ht="15">
      <c r="A51" s="199" t="s">
        <v>34</v>
      </c>
    </row>
    <row r="52" ht="15">
      <c r="A52" s="8" t="s">
        <v>104</v>
      </c>
    </row>
  </sheetData>
  <mergeCells count="4">
    <mergeCell ref="C8:D9"/>
    <mergeCell ref="E8:F9"/>
    <mergeCell ref="G8:H9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F61E-EF6B-47B3-A10F-19CC7175C058}">
  <dimension ref="A2:Z51"/>
  <sheetViews>
    <sheetView showGridLines="0" workbookViewId="0" topLeftCell="A1"/>
  </sheetViews>
  <sheetFormatPr defaultColWidth="10.57421875" defaultRowHeight="15"/>
  <cols>
    <col min="1" max="1" width="3.57421875" style="1" customWidth="1"/>
    <col min="2" max="7" width="10.8515625" style="1" customWidth="1"/>
    <col min="8" max="24" width="10.57421875" style="1" customWidth="1"/>
    <col min="25" max="25" width="21.28125" style="1" customWidth="1"/>
    <col min="26" max="16384" width="10.57421875" style="1" customWidth="1"/>
  </cols>
  <sheetData>
    <row r="1" ht="12.75"/>
    <row r="2" spans="1:2" ht="12.75">
      <c r="A2" s="43"/>
      <c r="B2" s="11" t="str">
        <f>'Table 1'!$B$3</f>
        <v>Sport statistics — 2023</v>
      </c>
    </row>
    <row r="3" spans="1:2" ht="12.75">
      <c r="A3" s="43"/>
      <c r="B3" s="11" t="s">
        <v>108</v>
      </c>
    </row>
    <row r="4" spans="1:12" ht="12" customHeight="1">
      <c r="A4" s="43"/>
      <c r="B4" s="13"/>
      <c r="G4" s="44"/>
      <c r="H4" s="44"/>
      <c r="I4" s="44"/>
      <c r="J4" s="44"/>
      <c r="K4" s="44"/>
      <c r="L4" s="44"/>
    </row>
    <row r="5" spans="1:2" ht="12.75">
      <c r="A5" s="43"/>
      <c r="B5" s="13" t="s">
        <v>86</v>
      </c>
    </row>
    <row r="6" spans="1:2" ht="12.75">
      <c r="A6" s="43"/>
      <c r="B6" s="1" t="s">
        <v>33</v>
      </c>
    </row>
    <row r="7" ht="12.75">
      <c r="A7" s="43"/>
    </row>
    <row r="8" ht="12.75">
      <c r="A8" s="43"/>
    </row>
    <row r="9" ht="12.75">
      <c r="A9" s="43"/>
    </row>
    <row r="10" ht="12.75">
      <c r="A10" s="43"/>
    </row>
    <row r="11" ht="12.75">
      <c r="A11" s="43"/>
    </row>
    <row r="12" ht="12.75">
      <c r="A12" s="43"/>
    </row>
    <row r="13" ht="12.75">
      <c r="A13" s="43"/>
    </row>
    <row r="14" ht="12.75">
      <c r="A14" s="43"/>
    </row>
    <row r="15" ht="12.75">
      <c r="A15" s="43"/>
    </row>
    <row r="16" spans="1:26" ht="12.75">
      <c r="A16" s="43"/>
      <c r="Y16" s="200"/>
      <c r="Z16" s="131"/>
    </row>
    <row r="17" spans="1:25" ht="12.75">
      <c r="A17" s="43"/>
      <c r="Y17" s="200"/>
    </row>
    <row r="18" spans="1:26" ht="12.75">
      <c r="A18" s="43"/>
      <c r="Y18" s="201"/>
      <c r="Z18" s="130"/>
    </row>
    <row r="19" ht="12.75">
      <c r="A19" s="43"/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spans="1:12" ht="12.75">
      <c r="A25" s="43"/>
      <c r="L25" s="176"/>
    </row>
    <row r="26" spans="1:12" ht="39" customHeight="1">
      <c r="A26" s="43"/>
      <c r="L26" s="74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43"/>
    </row>
    <row r="35" ht="12.75">
      <c r="A35" s="43"/>
    </row>
    <row r="36" ht="12.75">
      <c r="A36" s="43"/>
    </row>
    <row r="37" ht="12.75">
      <c r="A37" s="43"/>
    </row>
    <row r="38" ht="12.75">
      <c r="A38" s="43"/>
    </row>
    <row r="39" ht="12.6" customHeight="1">
      <c r="A39" s="43"/>
    </row>
    <row r="40" spans="1:12" ht="28.5" customHeight="1">
      <c r="A40" s="43"/>
      <c r="G40" s="243" t="s">
        <v>75</v>
      </c>
      <c r="H40" s="243"/>
      <c r="I40" s="243" t="s">
        <v>72</v>
      </c>
      <c r="J40" s="243"/>
      <c r="K40" s="243" t="s">
        <v>95</v>
      </c>
      <c r="L40" s="243"/>
    </row>
    <row r="41" spans="1:12" ht="12.75">
      <c r="A41" s="43"/>
      <c r="H41" s="45">
        <v>43728</v>
      </c>
      <c r="J41" s="45">
        <v>2369.52</v>
      </c>
      <c r="L41" s="45">
        <v>7456.14</v>
      </c>
    </row>
    <row r="42" spans="7:12" ht="12.75">
      <c r="G42" s="46" t="s">
        <v>33</v>
      </c>
      <c r="H42" s="47" t="s">
        <v>32</v>
      </c>
      <c r="I42" s="46" t="s">
        <v>33</v>
      </c>
      <c r="J42" s="47" t="s">
        <v>96</v>
      </c>
      <c r="K42" s="46" t="s">
        <v>33</v>
      </c>
      <c r="L42" s="47" t="s">
        <v>96</v>
      </c>
    </row>
    <row r="43" spans="1:12" ht="12.75">
      <c r="A43" s="43"/>
      <c r="B43" s="12" t="s">
        <v>83</v>
      </c>
      <c r="G43" s="48">
        <f>+H43/H$41*100</f>
        <v>16.362513721185508</v>
      </c>
      <c r="H43" s="45">
        <v>7155</v>
      </c>
      <c r="I43" s="48">
        <f>+J43/J$41*100</f>
        <v>8.327846990107702</v>
      </c>
      <c r="J43" s="45">
        <v>197.33</v>
      </c>
      <c r="K43" s="48">
        <f>+L43/L$41*100</f>
        <v>8.773976883481266</v>
      </c>
      <c r="L43" s="45">
        <v>654.2</v>
      </c>
    </row>
    <row r="44" spans="1:12" ht="12.75">
      <c r="A44" s="43"/>
      <c r="B44" s="12" t="s">
        <v>84</v>
      </c>
      <c r="G44" s="48">
        <f>+H44/H$41*100</f>
        <v>26.406421514818877</v>
      </c>
      <c r="H44" s="45">
        <v>11547</v>
      </c>
      <c r="I44" s="48">
        <f>+J44/J$41*100</f>
        <v>21.97238259225497</v>
      </c>
      <c r="J44" s="45">
        <v>520.64</v>
      </c>
      <c r="K44" s="48">
        <f>+L44/L$41*100</f>
        <v>20.747732741069775</v>
      </c>
      <c r="L44" s="45">
        <v>1546.98</v>
      </c>
    </row>
    <row r="45" spans="1:12" ht="12.75">
      <c r="A45" s="43"/>
      <c r="B45" s="12" t="s">
        <v>85</v>
      </c>
      <c r="G45" s="48">
        <f>+H45/H$41*100</f>
        <v>27.115349432857666</v>
      </c>
      <c r="H45" s="45">
        <v>11857</v>
      </c>
      <c r="I45" s="48">
        <f>+J45/J$41*100</f>
        <v>35.09107329754549</v>
      </c>
      <c r="J45" s="45">
        <v>831.49</v>
      </c>
      <c r="K45" s="48">
        <f>+L45/L$41*100</f>
        <v>34.423441619926656</v>
      </c>
      <c r="L45" s="45">
        <v>2566.66</v>
      </c>
    </row>
    <row r="46" spans="1:12" ht="12.75">
      <c r="A46" s="43"/>
      <c r="B46" s="12" t="s">
        <v>69</v>
      </c>
      <c r="G46" s="48">
        <f>+H46/H$41*100</f>
        <v>30.118002195389682</v>
      </c>
      <c r="H46" s="45">
        <v>13170</v>
      </c>
      <c r="I46" s="48">
        <f>+J46/J$41*100</f>
        <v>34.60869712009183</v>
      </c>
      <c r="J46" s="45">
        <v>820.06</v>
      </c>
      <c r="K46" s="48">
        <f>+L46/L$41*100</f>
        <v>36.05498287317566</v>
      </c>
      <c r="L46" s="45">
        <v>2688.31</v>
      </c>
    </row>
    <row r="47" spans="3:4" ht="12.75">
      <c r="C47" s="48"/>
      <c r="D47" s="49"/>
    </row>
    <row r="48" ht="12.75">
      <c r="B48" s="6" t="s">
        <v>61</v>
      </c>
    </row>
    <row r="49" ht="12.75"/>
    <row r="50" ht="12.75">
      <c r="A50" s="29" t="s">
        <v>34</v>
      </c>
    </row>
    <row r="51" ht="12.75">
      <c r="A51" s="1" t="s">
        <v>94</v>
      </c>
    </row>
  </sheetData>
  <mergeCells count="3">
    <mergeCell ref="G40:H40"/>
    <mergeCell ref="I40:J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9"/>
  <sheetViews>
    <sheetView showGridLines="0" workbookViewId="0" topLeftCell="A1">
      <selection activeCell="B6" sqref="B6:C17"/>
    </sheetView>
  </sheetViews>
  <sheetFormatPr defaultColWidth="10.57421875" defaultRowHeight="15"/>
  <cols>
    <col min="1" max="1" width="8.7109375" style="1" customWidth="1"/>
    <col min="2" max="2" width="12.7109375" style="1" customWidth="1"/>
    <col min="3" max="3" width="76.00390625" style="1" customWidth="1"/>
    <col min="4" max="16384" width="10.57421875" style="1" customWidth="1"/>
  </cols>
  <sheetData>
    <row r="3" ht="15">
      <c r="B3" s="11" t="s">
        <v>46</v>
      </c>
    </row>
    <row r="4" ht="15">
      <c r="B4" s="11" t="s">
        <v>108</v>
      </c>
    </row>
    <row r="6" spans="2:4" ht="15.75">
      <c r="B6" s="244" t="s">
        <v>105</v>
      </c>
      <c r="C6" s="12"/>
      <c r="D6" s="12"/>
    </row>
    <row r="7" spans="2:4" ht="12" customHeight="1">
      <c r="B7" s="14"/>
      <c r="C7" s="14"/>
      <c r="D7" s="12"/>
    </row>
    <row r="8" spans="2:4" ht="24" customHeight="1">
      <c r="B8" s="223" t="s">
        <v>35</v>
      </c>
      <c r="C8" s="223"/>
      <c r="D8" s="12"/>
    </row>
    <row r="9" spans="2:4" ht="12.6" customHeight="1">
      <c r="B9" s="224"/>
      <c r="C9" s="224"/>
      <c r="D9" s="12"/>
    </row>
    <row r="10" spans="2:4" ht="15">
      <c r="B10" s="122" t="s">
        <v>70</v>
      </c>
      <c r="C10" s="122" t="s">
        <v>71</v>
      </c>
      <c r="D10" s="12"/>
    </row>
    <row r="11" spans="2:4" ht="15">
      <c r="B11" s="121" t="s">
        <v>48</v>
      </c>
      <c r="C11" s="120" t="s">
        <v>47</v>
      </c>
      <c r="D11" s="12"/>
    </row>
    <row r="12" spans="2:4" ht="15">
      <c r="B12" s="61" t="s">
        <v>49</v>
      </c>
      <c r="C12" s="65" t="s">
        <v>53</v>
      </c>
      <c r="D12" s="12"/>
    </row>
    <row r="13" spans="2:4" ht="15">
      <c r="B13" s="61" t="s">
        <v>50</v>
      </c>
      <c r="C13" s="62" t="s">
        <v>62</v>
      </c>
      <c r="D13" s="12"/>
    </row>
    <row r="14" spans="2:4" ht="15">
      <c r="B14" s="61" t="s">
        <v>51</v>
      </c>
      <c r="C14" s="62" t="s">
        <v>54</v>
      </c>
      <c r="D14" s="12"/>
    </row>
    <row r="15" spans="2:4" ht="15">
      <c r="B15" s="63" t="s">
        <v>52</v>
      </c>
      <c r="C15" s="64" t="s">
        <v>55</v>
      </c>
      <c r="D15" s="12"/>
    </row>
    <row r="16" spans="2:4" ht="12" customHeight="1">
      <c r="B16" s="15"/>
      <c r="C16" s="15"/>
      <c r="D16" s="12"/>
    </row>
    <row r="17" spans="1:3" ht="15.75" customHeight="1">
      <c r="A17" s="16"/>
      <c r="B17" s="17" t="s">
        <v>106</v>
      </c>
      <c r="C17" s="15"/>
    </row>
    <row r="18" spans="1:3" ht="12" customHeight="1">
      <c r="A18" s="16"/>
      <c r="B18" s="16"/>
      <c r="C18" s="12"/>
    </row>
    <row r="19" spans="2:3" ht="12" customHeight="1">
      <c r="B19" s="16"/>
      <c r="C19" s="12"/>
    </row>
  </sheetData>
  <mergeCells count="1">
    <mergeCell ref="B8:C9"/>
  </mergeCells>
  <printOptions/>
  <pageMargins left="0.7" right="0.7" top="0.75" bottom="0.75" header="0.3" footer="0.3"/>
  <pageSetup horizontalDpi="600" verticalDpi="600" orientation="portrait" paperSize="9" r:id="rId1"/>
  <ignoredErrors>
    <ignoredError sqref="B11:C12 B15 B14:C14 B13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showGridLines="0" workbookViewId="0" topLeftCell="A1">
      <selection activeCell="B5" sqref="B5:H45"/>
    </sheetView>
  </sheetViews>
  <sheetFormatPr defaultColWidth="10.57421875" defaultRowHeight="15"/>
  <cols>
    <col min="1" max="1" width="8.7109375" style="15" customWidth="1"/>
    <col min="2" max="2" width="19.57421875" style="15" customWidth="1"/>
    <col min="3" max="8" width="18.140625" style="15" customWidth="1"/>
    <col min="9" max="16384" width="10.57421875" style="15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2" ht="15">
      <c r="A2" s="1"/>
      <c r="B2" s="11" t="str">
        <f>'Table 1'!$B$3</f>
        <v>Sport statistics — 2023</v>
      </c>
    </row>
    <row r="3" spans="1:2" ht="15">
      <c r="A3" s="1"/>
      <c r="B3" s="11" t="s">
        <v>108</v>
      </c>
    </row>
    <row r="5" spans="2:8" ht="15.75">
      <c r="B5" s="140" t="s">
        <v>107</v>
      </c>
      <c r="C5" s="3"/>
      <c r="D5" s="3"/>
      <c r="E5" s="3"/>
      <c r="F5" s="3"/>
      <c r="G5" s="3"/>
      <c r="H5" s="3"/>
    </row>
    <row r="6" spans="2:8" ht="15">
      <c r="B6" s="19"/>
      <c r="C6" s="3"/>
      <c r="D6" s="3"/>
      <c r="E6" s="3"/>
      <c r="F6" s="3"/>
      <c r="G6" s="3"/>
      <c r="H6" s="3"/>
    </row>
    <row r="7" spans="2:8" ht="12" customHeight="1">
      <c r="B7" s="20"/>
      <c r="C7" s="227" t="s">
        <v>29</v>
      </c>
      <c r="D7" s="223"/>
      <c r="E7" s="225" t="s">
        <v>109</v>
      </c>
      <c r="F7" s="226"/>
      <c r="G7" s="225" t="s">
        <v>30</v>
      </c>
      <c r="H7" s="226"/>
    </row>
    <row r="8" spans="2:8" ht="54" customHeight="1">
      <c r="B8" s="132"/>
      <c r="C8" s="133" t="s">
        <v>32</v>
      </c>
      <c r="D8" s="154" t="s">
        <v>59</v>
      </c>
      <c r="E8" s="149" t="s">
        <v>44</v>
      </c>
      <c r="F8" s="154" t="s">
        <v>59</v>
      </c>
      <c r="G8" s="149" t="s">
        <v>44</v>
      </c>
      <c r="H8" s="133" t="s">
        <v>59</v>
      </c>
    </row>
    <row r="9" spans="2:8" ht="15">
      <c r="B9" s="134" t="s">
        <v>41</v>
      </c>
      <c r="C9" s="135">
        <v>181767</v>
      </c>
      <c r="D9" s="155">
        <v>0.5866647421774565</v>
      </c>
      <c r="E9" s="150">
        <v>24891.32</v>
      </c>
      <c r="F9" s="155">
        <v>0.2669956780004097</v>
      </c>
      <c r="G9" s="150">
        <v>48399.05</v>
      </c>
      <c r="H9" s="143">
        <v>0.1496180627681417</v>
      </c>
    </row>
    <row r="10" spans="2:8" ht="15">
      <c r="B10" s="136" t="s">
        <v>1</v>
      </c>
      <c r="C10" s="137">
        <v>8807</v>
      </c>
      <c r="D10" s="156">
        <v>1.0445403287212416</v>
      </c>
      <c r="E10" s="151">
        <v>923.48</v>
      </c>
      <c r="F10" s="156">
        <v>0.284160151637418</v>
      </c>
      <c r="G10" s="151">
        <v>2426.4</v>
      </c>
      <c r="H10" s="144">
        <v>0.18671519538032255</v>
      </c>
    </row>
    <row r="11" spans="2:8" ht="15">
      <c r="B11" s="138" t="s">
        <v>2</v>
      </c>
      <c r="C11" s="139">
        <v>1353</v>
      </c>
      <c r="D11" s="157">
        <v>0.3541087608548861</v>
      </c>
      <c r="E11" s="152">
        <v>60.67</v>
      </c>
      <c r="F11" s="157">
        <v>0.14867707545061384</v>
      </c>
      <c r="G11" s="152">
        <v>158.87</v>
      </c>
      <c r="H11" s="145">
        <v>0.08321118603045141</v>
      </c>
    </row>
    <row r="12" spans="2:8" ht="15">
      <c r="B12" s="138" t="s">
        <v>28</v>
      </c>
      <c r="C12" s="139">
        <v>9568</v>
      </c>
      <c r="D12" s="157">
        <v>0.764306991316073</v>
      </c>
      <c r="E12" s="152">
        <v>99.84</v>
      </c>
      <c r="F12" s="157">
        <v>0.07087302519704994</v>
      </c>
      <c r="G12" s="152">
        <v>650.48</v>
      </c>
      <c r="H12" s="145">
        <v>0.09962649712559146</v>
      </c>
    </row>
    <row r="13" spans="2:8" ht="15">
      <c r="B13" s="138" t="s">
        <v>3</v>
      </c>
      <c r="C13" s="139">
        <v>2159</v>
      </c>
      <c r="D13" s="157">
        <v>0.7414275657205652</v>
      </c>
      <c r="E13" s="152">
        <v>351.34</v>
      </c>
      <c r="F13" s="157">
        <v>0.1835051467777412</v>
      </c>
      <c r="G13" s="152">
        <v>1034.18</v>
      </c>
      <c r="H13" s="145">
        <v>0.14713253390725714</v>
      </c>
    </row>
    <row r="14" spans="2:8" ht="15">
      <c r="B14" s="138" t="s">
        <v>27</v>
      </c>
      <c r="C14" s="139">
        <v>16941</v>
      </c>
      <c r="D14" s="157">
        <v>0.5339659857899047</v>
      </c>
      <c r="E14" s="152">
        <v>6994.06</v>
      </c>
      <c r="F14" s="157">
        <v>0.2542875377877256</v>
      </c>
      <c r="G14" s="152">
        <v>11882.01</v>
      </c>
      <c r="H14" s="145">
        <v>0.13614264775844337</v>
      </c>
    </row>
    <row r="15" spans="2:8" ht="15">
      <c r="B15" s="138" t="s">
        <v>4</v>
      </c>
      <c r="C15" s="139">
        <v>752</v>
      </c>
      <c r="D15" s="157">
        <v>0.599222285969274</v>
      </c>
      <c r="E15" s="152">
        <v>20.97</v>
      </c>
      <c r="F15" s="157">
        <v>0.10928517489536607</v>
      </c>
      <c r="G15" s="152">
        <v>69.88</v>
      </c>
      <c r="H15" s="145">
        <v>0.0848001547469338</v>
      </c>
    </row>
    <row r="16" spans="2:8" ht="15">
      <c r="B16" s="138" t="s">
        <v>5</v>
      </c>
      <c r="C16" s="139">
        <v>3274</v>
      </c>
      <c r="D16" s="157">
        <v>0.8871907433000027</v>
      </c>
      <c r="E16" s="152">
        <v>463.34</v>
      </c>
      <c r="F16" s="157">
        <v>0.12493084974737054</v>
      </c>
      <c r="G16" s="152">
        <v>1008.71</v>
      </c>
      <c r="H16" s="145">
        <v>0.09094919087760257</v>
      </c>
    </row>
    <row r="17" spans="2:8" ht="15">
      <c r="B17" s="138" t="s">
        <v>6</v>
      </c>
      <c r="C17" s="139">
        <v>4139</v>
      </c>
      <c r="D17" s="157">
        <v>0.47015445011012674</v>
      </c>
      <c r="E17" s="152">
        <v>108.99</v>
      </c>
      <c r="F17" s="157">
        <v>0.14624748203137872</v>
      </c>
      <c r="G17" s="152">
        <v>189.8</v>
      </c>
      <c r="H17" s="145">
        <v>0.06041616744280327</v>
      </c>
    </row>
    <row r="18" spans="2:8" ht="15">
      <c r="B18" s="138" t="s">
        <v>7</v>
      </c>
      <c r="C18" s="139">
        <v>29384</v>
      </c>
      <c r="D18" s="157">
        <v>0.8750209568472087</v>
      </c>
      <c r="E18" s="152">
        <v>5945.2</v>
      </c>
      <c r="F18" s="157">
        <v>0.8850179451634533</v>
      </c>
      <c r="G18" s="152">
        <v>10542.95</v>
      </c>
      <c r="H18" s="145">
        <v>0.4301192737458531</v>
      </c>
    </row>
    <row r="19" spans="2:8" ht="15">
      <c r="B19" s="138" t="s">
        <v>8</v>
      </c>
      <c r="C19" s="139">
        <v>17555</v>
      </c>
      <c r="D19" s="157">
        <v>0.39070941746572363</v>
      </c>
      <c r="E19" s="152">
        <v>2683.21</v>
      </c>
      <c r="F19" s="157">
        <v>0.1975472049699959</v>
      </c>
      <c r="G19" s="152">
        <v>5954.22</v>
      </c>
      <c r="H19" s="145">
        <v>0.12444587838252937</v>
      </c>
    </row>
    <row r="20" spans="2:8" ht="15">
      <c r="B20" s="138" t="s">
        <v>9</v>
      </c>
      <c r="C20" s="139">
        <v>851</v>
      </c>
      <c r="D20" s="157">
        <v>0.3911690484617541</v>
      </c>
      <c r="E20" s="152">
        <v>31.66</v>
      </c>
      <c r="F20" s="157">
        <v>0.09421584355765691</v>
      </c>
      <c r="G20" s="152">
        <v>132.44</v>
      </c>
      <c r="H20" s="145">
        <v>0.11605310437234714</v>
      </c>
    </row>
    <row r="21" spans="2:8" ht="15">
      <c r="B21" s="138" t="s">
        <v>10</v>
      </c>
      <c r="C21" s="139">
        <v>15651</v>
      </c>
      <c r="D21" s="157">
        <v>0.3504198948762705</v>
      </c>
      <c r="E21" s="152">
        <v>2683.01</v>
      </c>
      <c r="F21" s="157">
        <v>0.2717498287086084</v>
      </c>
      <c r="G21" s="152">
        <v>3024.82</v>
      </c>
      <c r="H21" s="145">
        <v>0.08361452868018389</v>
      </c>
    </row>
    <row r="22" spans="2:8" ht="15">
      <c r="B22" s="138" t="s">
        <v>11</v>
      </c>
      <c r="C22" s="139">
        <v>775</v>
      </c>
      <c r="D22" s="157">
        <v>0.9407509013000571</v>
      </c>
      <c r="E22" s="152">
        <v>43.47</v>
      </c>
      <c r="F22" s="157">
        <v>0.2802836235572357</v>
      </c>
      <c r="G22" s="152">
        <v>103.94</v>
      </c>
      <c r="H22" s="145">
        <v>0.1914182593940251</v>
      </c>
    </row>
    <row r="23" spans="2:8" ht="15">
      <c r="B23" s="138" t="s">
        <v>12</v>
      </c>
      <c r="C23" s="139">
        <v>1383</v>
      </c>
      <c r="D23" s="157">
        <v>0.9995663486556808</v>
      </c>
      <c r="E23" s="152">
        <v>31.78</v>
      </c>
      <c r="F23" s="157">
        <v>0.18088390645490313</v>
      </c>
      <c r="G23" s="152">
        <v>66.99</v>
      </c>
      <c r="H23" s="145">
        <v>0.09128648120662222</v>
      </c>
    </row>
    <row r="24" spans="2:8" ht="15">
      <c r="B24" s="138" t="s">
        <v>13</v>
      </c>
      <c r="C24" s="139">
        <v>1107</v>
      </c>
      <c r="D24" s="157">
        <v>0.36877136175571146</v>
      </c>
      <c r="E24" s="152">
        <v>26.71</v>
      </c>
      <c r="F24" s="157">
        <v>0.08378361931433569</v>
      </c>
      <c r="G24" s="152">
        <v>71.93</v>
      </c>
      <c r="H24" s="145">
        <v>0.056265063596026704</v>
      </c>
    </row>
    <row r="25" spans="2:8" ht="15">
      <c r="B25" s="138" t="s">
        <v>14</v>
      </c>
      <c r="C25" s="139">
        <v>195</v>
      </c>
      <c r="D25" s="157">
        <v>0.4353650368385801</v>
      </c>
      <c r="E25" s="152">
        <v>15.53</v>
      </c>
      <c r="F25" s="157">
        <v>0.030797891464898832</v>
      </c>
      <c r="G25" s="152">
        <v>97</v>
      </c>
      <c r="H25" s="145">
        <v>0.03250460769569039</v>
      </c>
    </row>
    <row r="26" spans="2:8" ht="15">
      <c r="B26" s="138" t="s">
        <v>15</v>
      </c>
      <c r="C26" s="139">
        <v>6125</v>
      </c>
      <c r="D26" s="157">
        <v>0.6450172548697486</v>
      </c>
      <c r="E26" s="152">
        <v>118.19</v>
      </c>
      <c r="F26" s="157">
        <v>0.13026955735244292</v>
      </c>
      <c r="G26" s="152">
        <v>400.53</v>
      </c>
      <c r="H26" s="145">
        <v>0.1008265293320039</v>
      </c>
    </row>
    <row r="27" spans="2:8" ht="15">
      <c r="B27" s="138" t="s">
        <v>16</v>
      </c>
      <c r="C27" s="139">
        <v>227</v>
      </c>
      <c r="D27" s="157">
        <v>0.43574239370381035</v>
      </c>
      <c r="E27" s="152">
        <v>5.41</v>
      </c>
      <c r="F27" s="157">
        <v>0.04779865545297841</v>
      </c>
      <c r="G27" s="152">
        <v>11.8</v>
      </c>
      <c r="H27" s="145">
        <v>0.027635572977936746</v>
      </c>
    </row>
    <row r="28" spans="2:8" ht="15">
      <c r="B28" s="138" t="s">
        <v>17</v>
      </c>
      <c r="C28" s="139">
        <v>10467</v>
      </c>
      <c r="D28" s="157">
        <v>0.5099179951312501</v>
      </c>
      <c r="E28" s="152">
        <v>1403.76</v>
      </c>
      <c r="F28" s="157">
        <v>0.1725035979416655</v>
      </c>
      <c r="G28" s="152">
        <v>2896.42</v>
      </c>
      <c r="H28" s="145">
        <v>0.13335472101642815</v>
      </c>
    </row>
    <row r="29" spans="2:8" ht="15">
      <c r="B29" s="138" t="s">
        <v>18</v>
      </c>
      <c r="C29" s="139">
        <v>5055</v>
      </c>
      <c r="D29" s="157">
        <v>0.85733911111488</v>
      </c>
      <c r="E29" s="152">
        <v>555.25</v>
      </c>
      <c r="F29" s="157">
        <v>0.2184711418999675</v>
      </c>
      <c r="G29" s="152">
        <v>1292.49</v>
      </c>
      <c r="H29" s="145">
        <v>0.14457419745039615</v>
      </c>
    </row>
    <row r="30" spans="2:8" ht="15">
      <c r="B30" s="138" t="s">
        <v>19</v>
      </c>
      <c r="C30" s="139">
        <v>7803</v>
      </c>
      <c r="D30" s="157">
        <v>0.29277682099078106</v>
      </c>
      <c r="E30" s="152">
        <v>198.61</v>
      </c>
      <c r="F30" s="157">
        <v>0.06110491443989029</v>
      </c>
      <c r="G30" s="152">
        <v>1097.4</v>
      </c>
      <c r="H30" s="145">
        <v>0.07633112520014924</v>
      </c>
    </row>
    <row r="31" spans="2:8" ht="15">
      <c r="B31" s="138" t="s">
        <v>20</v>
      </c>
      <c r="C31" s="139">
        <v>8345</v>
      </c>
      <c r="D31" s="157">
        <v>0.6774160292299537</v>
      </c>
      <c r="E31" s="152">
        <v>535.82</v>
      </c>
      <c r="F31" s="157">
        <v>0.4456613311568439</v>
      </c>
      <c r="G31" s="152">
        <v>885.44</v>
      </c>
      <c r="H31" s="145">
        <v>0.19844530706455119</v>
      </c>
    </row>
    <row r="32" spans="2:8" ht="15">
      <c r="B32" s="138" t="s">
        <v>21</v>
      </c>
      <c r="C32" s="139">
        <v>7441</v>
      </c>
      <c r="D32" s="157">
        <v>0.7902246208971455</v>
      </c>
      <c r="E32" s="152">
        <v>106.22</v>
      </c>
      <c r="F32" s="157">
        <v>0.0966047724321884</v>
      </c>
      <c r="G32" s="152">
        <v>195.99</v>
      </c>
      <c r="H32" s="145">
        <v>0.04897771912368892</v>
      </c>
    </row>
    <row r="33" spans="2:8" ht="15">
      <c r="B33" s="138" t="s">
        <v>22</v>
      </c>
      <c r="C33" s="139">
        <v>2518</v>
      </c>
      <c r="D33" s="157">
        <v>1.3562133746983798</v>
      </c>
      <c r="E33" s="152">
        <v>64.84</v>
      </c>
      <c r="F33" s="157">
        <v>0.19115436422453502</v>
      </c>
      <c r="G33" s="152">
        <v>136.52</v>
      </c>
      <c r="H33" s="145">
        <v>0.10647677009440963</v>
      </c>
    </row>
    <row r="34" spans="2:8" ht="15">
      <c r="B34" s="138" t="s">
        <v>23</v>
      </c>
      <c r="C34" s="139">
        <v>4025</v>
      </c>
      <c r="D34" s="157">
        <v>0.6764364821941751</v>
      </c>
      <c r="E34" s="152">
        <v>47.66</v>
      </c>
      <c r="F34" s="157">
        <v>0.08716409088182406</v>
      </c>
      <c r="G34" s="152">
        <v>228.64</v>
      </c>
      <c r="H34" s="145">
        <v>0.09477024040363234</v>
      </c>
    </row>
    <row r="35" spans="2:8" ht="15">
      <c r="B35" s="138" t="s">
        <v>24</v>
      </c>
      <c r="C35" s="139">
        <v>6542</v>
      </c>
      <c r="D35" s="157">
        <v>1.524121044379367</v>
      </c>
      <c r="E35" s="152">
        <v>384.02</v>
      </c>
      <c r="F35" s="157">
        <v>0.3011872197545938</v>
      </c>
      <c r="G35" s="152">
        <v>1022.4</v>
      </c>
      <c r="H35" s="145">
        <v>0.2105171952850078</v>
      </c>
    </row>
    <row r="36" spans="2:8" ht="15">
      <c r="B36" s="138" t="s">
        <v>25</v>
      </c>
      <c r="C36" s="139">
        <v>9325</v>
      </c>
      <c r="D36" s="157">
        <v>1.0670984648658546</v>
      </c>
      <c r="E36" s="152">
        <v>988.29</v>
      </c>
      <c r="F36" s="157">
        <v>0.26546283616992583</v>
      </c>
      <c r="G36" s="152">
        <v>2816.79</v>
      </c>
      <c r="H36" s="145">
        <v>0.2555131456573786</v>
      </c>
    </row>
    <row r="37" spans="2:8" ht="15">
      <c r="B37" s="136" t="s">
        <v>42</v>
      </c>
      <c r="C37" s="137">
        <v>525</v>
      </c>
      <c r="D37" s="156">
        <v>1.1902063024257539</v>
      </c>
      <c r="E37" s="151" t="s">
        <v>0</v>
      </c>
      <c r="F37" s="156" t="s">
        <v>0</v>
      </c>
      <c r="G37" s="151">
        <v>86.7</v>
      </c>
      <c r="H37" s="144">
        <v>0.21321489700761379</v>
      </c>
    </row>
    <row r="38" spans="2:8" ht="15">
      <c r="B38" s="138" t="s">
        <v>26</v>
      </c>
      <c r="C38" s="139">
        <v>2485</v>
      </c>
      <c r="D38" s="157">
        <v>0.573444776229618</v>
      </c>
      <c r="E38" s="152">
        <v>428.29</v>
      </c>
      <c r="F38" s="157">
        <v>0.1196910518216227</v>
      </c>
      <c r="G38" s="152">
        <v>1095.91</v>
      </c>
      <c r="H38" s="145">
        <v>0.1541206491672955</v>
      </c>
    </row>
    <row r="39" spans="2:8" ht="15">
      <c r="B39" s="138" t="s">
        <v>58</v>
      </c>
      <c r="C39" s="139">
        <v>2551</v>
      </c>
      <c r="D39" s="157">
        <v>1.6300631960996057</v>
      </c>
      <c r="E39" s="152">
        <v>3458.07</v>
      </c>
      <c r="F39" s="157">
        <v>0.7559950031884286</v>
      </c>
      <c r="G39" s="152">
        <v>13328.97</v>
      </c>
      <c r="H39" s="145">
        <v>0.5225250822502551</v>
      </c>
    </row>
    <row r="40" spans="1:8" ht="15">
      <c r="A40" s="26"/>
      <c r="B40" s="136" t="s">
        <v>57</v>
      </c>
      <c r="C40" s="137">
        <v>213</v>
      </c>
      <c r="D40" s="156">
        <v>0.32183977516545287</v>
      </c>
      <c r="E40" s="151" t="s">
        <v>0</v>
      </c>
      <c r="F40" s="156" t="s">
        <v>0</v>
      </c>
      <c r="G40" s="151">
        <v>8.7</v>
      </c>
      <c r="H40" s="144">
        <v>0.03294343952228226</v>
      </c>
    </row>
    <row r="41" spans="1:8" ht="15">
      <c r="A41" s="26"/>
      <c r="B41" s="147" t="s">
        <v>89</v>
      </c>
      <c r="C41" s="148">
        <v>817</v>
      </c>
      <c r="D41" s="158">
        <v>0.38339707642131443</v>
      </c>
      <c r="E41" s="153">
        <v>47</v>
      </c>
      <c r="F41" s="158">
        <v>0.16042850111310072</v>
      </c>
      <c r="G41" s="153">
        <v>97.56</v>
      </c>
      <c r="H41" s="146">
        <v>0.0775239751395646</v>
      </c>
    </row>
    <row r="42" spans="2:8" ht="12" customHeight="1">
      <c r="B42" s="3"/>
      <c r="C42" s="3"/>
      <c r="D42" s="3"/>
      <c r="E42" s="3"/>
      <c r="F42" s="3"/>
      <c r="G42" s="3"/>
      <c r="H42" s="3"/>
    </row>
    <row r="43" spans="2:8" ht="15.75" customHeight="1">
      <c r="B43" s="28" t="s">
        <v>45</v>
      </c>
      <c r="C43" s="10"/>
      <c r="D43" s="10"/>
      <c r="E43" s="10"/>
      <c r="F43" s="10"/>
      <c r="G43" s="10"/>
      <c r="H43" s="10"/>
    </row>
    <row r="44" spans="2:8" ht="15">
      <c r="B44" s="28" t="s">
        <v>56</v>
      </c>
      <c r="C44" s="10"/>
      <c r="D44" s="10"/>
      <c r="E44" s="10"/>
      <c r="F44" s="10"/>
      <c r="G44" s="10"/>
      <c r="H44" s="10"/>
    </row>
    <row r="45" s="1" customFormat="1" ht="15.75" customHeight="1">
      <c r="B45" s="217" t="s">
        <v>73</v>
      </c>
    </row>
    <row r="46" s="1" customFormat="1" ht="12" customHeight="1">
      <c r="B46" s="2"/>
    </row>
    <row r="47" s="1" customFormat="1" ht="12" customHeight="1">
      <c r="B47" s="2"/>
    </row>
    <row r="48" ht="12" customHeight="1">
      <c r="A48" s="29" t="s">
        <v>34</v>
      </c>
    </row>
    <row r="49" ht="15">
      <c r="A49" s="15" t="s">
        <v>102</v>
      </c>
    </row>
  </sheetData>
  <mergeCells count="3">
    <mergeCell ref="G7:H7"/>
    <mergeCell ref="C7:D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ED22-9507-48B1-93E1-98061CFF85B4}">
  <dimension ref="A1:R81"/>
  <sheetViews>
    <sheetView showGridLines="0" workbookViewId="0" topLeftCell="A1"/>
  </sheetViews>
  <sheetFormatPr defaultColWidth="9.28125" defaultRowHeight="15"/>
  <cols>
    <col min="1" max="1" width="8.7109375" style="18" customWidth="1"/>
    <col min="2" max="2" width="26.421875" style="18" customWidth="1"/>
    <col min="3" max="5" width="13.57421875" style="18" customWidth="1"/>
    <col min="6" max="8" width="12.421875" style="18" customWidth="1"/>
    <col min="9" max="16384" width="9.28125" style="18" customWidth="1"/>
  </cols>
  <sheetData>
    <row r="1" spans="1:2" ht="12.75">
      <c r="A1" s="1"/>
      <c r="B1" s="30"/>
    </row>
    <row r="2" ht="15">
      <c r="B2" s="11" t="str">
        <f>'Table 1'!$B$3</f>
        <v>Sport statistics — 2023</v>
      </c>
    </row>
    <row r="3" ht="15">
      <c r="B3" s="11" t="s">
        <v>108</v>
      </c>
    </row>
    <row r="4" ht="15">
      <c r="B4" s="15"/>
    </row>
    <row r="5" ht="15">
      <c r="B5" s="19" t="s">
        <v>110</v>
      </c>
    </row>
    <row r="6" ht="15">
      <c r="B6" s="7" t="s">
        <v>119</v>
      </c>
    </row>
    <row r="7" ht="15">
      <c r="C7" s="31"/>
    </row>
    <row r="17" ht="15">
      <c r="R17" s="32"/>
    </row>
    <row r="48" spans="2:8" ht="15">
      <c r="B48" s="33"/>
      <c r="F48" s="34"/>
      <c r="G48" s="34"/>
      <c r="H48" s="34"/>
    </row>
    <row r="49" spans="2:8" ht="25.5">
      <c r="B49" s="35"/>
      <c r="C49" s="36" t="s">
        <v>29</v>
      </c>
      <c r="D49" s="36" t="s">
        <v>109</v>
      </c>
      <c r="E49" s="36" t="s">
        <v>30</v>
      </c>
      <c r="H49" s="37"/>
    </row>
    <row r="50" spans="2:8" ht="15">
      <c r="B50" s="38" t="s">
        <v>1</v>
      </c>
      <c r="C50" s="31">
        <v>4.845213927720653</v>
      </c>
      <c r="D50" s="31">
        <v>3.7100483220656844</v>
      </c>
      <c r="E50" s="31">
        <v>5.013321542468292</v>
      </c>
      <c r="F50" s="31"/>
      <c r="G50" s="40"/>
      <c r="H50" s="40"/>
    </row>
    <row r="51" spans="2:8" ht="15">
      <c r="B51" s="38" t="s">
        <v>2</v>
      </c>
      <c r="C51" s="31">
        <v>0.7443595372097245</v>
      </c>
      <c r="D51" s="31">
        <v>0.24373958472270657</v>
      </c>
      <c r="E51" s="31">
        <v>0.32825024458124696</v>
      </c>
      <c r="F51" s="31"/>
      <c r="G51" s="40"/>
      <c r="H51" s="40"/>
    </row>
    <row r="52" spans="2:8" ht="15">
      <c r="B52" s="38" t="s">
        <v>28</v>
      </c>
      <c r="C52" s="31">
        <v>5.263881782721836</v>
      </c>
      <c r="D52" s="31">
        <v>0.4011036779086043</v>
      </c>
      <c r="E52" s="31">
        <v>1.3439933221829767</v>
      </c>
      <c r="F52" s="31"/>
      <c r="G52" s="40"/>
      <c r="H52" s="40"/>
    </row>
    <row r="53" spans="2:8" ht="15">
      <c r="B53" s="38" t="s">
        <v>3</v>
      </c>
      <c r="C53" s="31">
        <v>1.1877843612977053</v>
      </c>
      <c r="D53" s="31">
        <v>1.411496055653135</v>
      </c>
      <c r="E53" s="31">
        <v>2.136777478070334</v>
      </c>
      <c r="F53" s="31"/>
      <c r="G53" s="40"/>
      <c r="H53" s="40"/>
    </row>
    <row r="54" spans="2:8" ht="15">
      <c r="B54" s="38" t="s">
        <v>27</v>
      </c>
      <c r="C54" s="31">
        <v>9.320173628876528</v>
      </c>
      <c r="D54" s="31">
        <v>28.0983893180434</v>
      </c>
      <c r="E54" s="31">
        <v>24.550089309604218</v>
      </c>
      <c r="F54" s="31"/>
      <c r="G54" s="40"/>
      <c r="H54" s="40"/>
    </row>
    <row r="55" spans="2:8" ht="15">
      <c r="B55" s="38" t="s">
        <v>4</v>
      </c>
      <c r="C55" s="31">
        <v>0.41371646118382327</v>
      </c>
      <c r="D55" s="31">
        <v>0.0842462352338084</v>
      </c>
      <c r="E55" s="31">
        <v>0.1443829992530845</v>
      </c>
      <c r="F55" s="31"/>
      <c r="G55" s="40"/>
      <c r="H55" s="40"/>
    </row>
    <row r="56" spans="2:8" ht="15">
      <c r="B56" s="38" t="s">
        <v>5</v>
      </c>
      <c r="C56" s="31">
        <v>1.8012070397816986</v>
      </c>
      <c r="D56" s="31">
        <v>1.8614521045890695</v>
      </c>
      <c r="E56" s="31">
        <v>2.084152478199469</v>
      </c>
      <c r="F56" s="31"/>
      <c r="G56" s="40"/>
      <c r="H56" s="40"/>
    </row>
    <row r="57" spans="2:8" ht="15">
      <c r="B57" s="38" t="s">
        <v>6</v>
      </c>
      <c r="C57" s="31">
        <v>2.2770910011168146</v>
      </c>
      <c r="D57" s="31">
        <v>0.437863480120781</v>
      </c>
      <c r="E57" s="31">
        <v>0.3921564576164201</v>
      </c>
      <c r="F57" s="31"/>
      <c r="G57" s="40"/>
      <c r="H57" s="40"/>
    </row>
    <row r="58" spans="2:8" ht="15">
      <c r="B58" s="38" t="s">
        <v>7</v>
      </c>
      <c r="C58" s="31">
        <v>16.165750658810456</v>
      </c>
      <c r="D58" s="31">
        <v>23.884631269052825</v>
      </c>
      <c r="E58" s="31">
        <v>21.78338211183897</v>
      </c>
      <c r="F58" s="31"/>
      <c r="G58" s="40"/>
      <c r="H58" s="40"/>
    </row>
    <row r="59" spans="2:8" ht="15">
      <c r="B59" s="38" t="s">
        <v>8</v>
      </c>
      <c r="C59" s="31">
        <v>9.657968718194173</v>
      </c>
      <c r="D59" s="31">
        <v>10.779701518440966</v>
      </c>
      <c r="E59" s="31">
        <v>12.302348909740997</v>
      </c>
      <c r="F59" s="31"/>
      <c r="G59" s="40"/>
      <c r="H59" s="40"/>
    </row>
    <row r="60" spans="2:8" ht="15">
      <c r="B60" s="38" t="s">
        <v>9</v>
      </c>
      <c r="C60" s="31">
        <v>0.4681817931747787</v>
      </c>
      <c r="D60" s="31">
        <v>0.1271929331188543</v>
      </c>
      <c r="E60" s="31">
        <v>0.2736417347034704</v>
      </c>
      <c r="F60" s="31"/>
      <c r="G60" s="40"/>
      <c r="H60" s="40"/>
    </row>
    <row r="61" spans="2:8" ht="15">
      <c r="B61" s="38" t="s">
        <v>10</v>
      </c>
      <c r="C61" s="31">
        <v>8.61047384838832</v>
      </c>
      <c r="D61" s="31">
        <v>10.778898025496439</v>
      </c>
      <c r="E61" s="31">
        <v>6.249750769901475</v>
      </c>
      <c r="F61" s="31"/>
      <c r="G61" s="40"/>
      <c r="H61" s="40"/>
    </row>
    <row r="62" spans="2:8" ht="15">
      <c r="B62" s="38" t="s">
        <v>11</v>
      </c>
      <c r="C62" s="31">
        <v>0.42637002316151995</v>
      </c>
      <c r="D62" s="31">
        <v>0.1746391914932595</v>
      </c>
      <c r="E62" s="31">
        <v>0.2147562813732914</v>
      </c>
      <c r="F62" s="31"/>
      <c r="G62" s="40"/>
      <c r="H62" s="40"/>
    </row>
    <row r="63" spans="2:8" ht="15">
      <c r="B63" s="38" t="s">
        <v>12</v>
      </c>
      <c r="C63" s="31">
        <v>0.7608641832675898</v>
      </c>
      <c r="D63" s="31">
        <v>0.12767502888557136</v>
      </c>
      <c r="E63" s="31">
        <v>0.13841180766977862</v>
      </c>
      <c r="F63" s="31"/>
      <c r="G63" s="40"/>
      <c r="H63" s="40"/>
    </row>
    <row r="64" spans="2:8" ht="15">
      <c r="B64" s="38" t="s">
        <v>13</v>
      </c>
      <c r="C64" s="31">
        <v>0.6090214395352291</v>
      </c>
      <c r="D64" s="31">
        <v>0.10730648274177505</v>
      </c>
      <c r="E64" s="31">
        <v>0.148618619580343</v>
      </c>
      <c r="F64" s="31"/>
      <c r="G64" s="40"/>
      <c r="H64" s="40"/>
    </row>
    <row r="65" spans="2:8" ht="15">
      <c r="B65" s="38" t="s">
        <v>14</v>
      </c>
      <c r="C65" s="31">
        <v>0.10728019937612439</v>
      </c>
      <c r="D65" s="31">
        <v>0.06239122714263446</v>
      </c>
      <c r="E65" s="31">
        <v>0.2004171569483285</v>
      </c>
      <c r="F65" s="31"/>
      <c r="G65" s="40"/>
      <c r="H65" s="40"/>
    </row>
    <row r="66" spans="2:8" ht="15">
      <c r="B66" s="38" t="s">
        <v>15</v>
      </c>
      <c r="C66" s="31">
        <v>3.369698570147497</v>
      </c>
      <c r="D66" s="31">
        <v>0.47482415556908997</v>
      </c>
      <c r="E66" s="31">
        <v>0.8275575656960207</v>
      </c>
      <c r="F66" s="31"/>
      <c r="G66" s="40"/>
      <c r="H66" s="40"/>
    </row>
    <row r="67" spans="2:8" ht="15">
      <c r="B67" s="38" t="s">
        <v>16</v>
      </c>
      <c r="C67" s="31">
        <v>0.12488515517118069</v>
      </c>
      <c r="D67" s="31">
        <v>0.021734484149494686</v>
      </c>
      <c r="E67" s="31">
        <v>0.024380643834951306</v>
      </c>
      <c r="F67" s="31"/>
      <c r="G67" s="40"/>
      <c r="H67" s="40"/>
    </row>
    <row r="68" spans="2:8" ht="15">
      <c r="B68" s="38" t="s">
        <v>17</v>
      </c>
      <c r="C68" s="31">
        <v>5.758471009589199</v>
      </c>
      <c r="D68" s="31">
        <v>5.639556279056314</v>
      </c>
      <c r="E68" s="31">
        <v>5.98445630647709</v>
      </c>
      <c r="F68" s="31"/>
      <c r="G68" s="40"/>
      <c r="H68" s="40"/>
    </row>
    <row r="69" spans="2:8" ht="15">
      <c r="B69" s="38" t="s">
        <v>18</v>
      </c>
      <c r="C69" s="31">
        <v>2.781032860750301</v>
      </c>
      <c r="D69" s="31">
        <v>2.230697287247121</v>
      </c>
      <c r="E69" s="31">
        <v>2.6704863008674753</v>
      </c>
      <c r="F69" s="31"/>
      <c r="G69" s="40"/>
      <c r="H69" s="40"/>
    </row>
    <row r="70" spans="2:8" ht="15">
      <c r="B70" s="38" t="s">
        <v>19</v>
      </c>
      <c r="C70" s="31">
        <v>4.292858439650762</v>
      </c>
      <c r="D70" s="31">
        <v>0.7979086685639813</v>
      </c>
      <c r="E70" s="31">
        <v>2.2673998766504715</v>
      </c>
      <c r="F70" s="31"/>
      <c r="G70" s="40"/>
      <c r="H70" s="40"/>
    </row>
    <row r="71" spans="2:8" ht="15">
      <c r="B71" s="38" t="s">
        <v>20</v>
      </c>
      <c r="C71" s="31">
        <v>4.5910423784295284</v>
      </c>
      <c r="D71" s="31">
        <v>2.1526379476861814</v>
      </c>
      <c r="E71" s="31">
        <v>1.8294573963745155</v>
      </c>
      <c r="F71" s="31"/>
      <c r="G71" s="40"/>
      <c r="H71" s="40"/>
    </row>
    <row r="72" spans="2:8" ht="15">
      <c r="B72" s="38" t="s">
        <v>21</v>
      </c>
      <c r="C72" s="31">
        <v>4.093702377219187</v>
      </c>
      <c r="D72" s="31">
        <v>0.42673510283906196</v>
      </c>
      <c r="E72" s="31">
        <v>0.4049459648484836</v>
      </c>
      <c r="F72" s="31"/>
      <c r="G72" s="40"/>
      <c r="H72" s="40"/>
    </row>
    <row r="73" spans="2:8" ht="15">
      <c r="B73" s="38" t="s">
        <v>22</v>
      </c>
      <c r="C73" s="31">
        <v>1.3852899591234933</v>
      </c>
      <c r="D73" s="31">
        <v>0.2604924126161248</v>
      </c>
      <c r="E73" s="31">
        <v>0.2820716522328434</v>
      </c>
      <c r="F73" s="31"/>
      <c r="G73" s="40"/>
      <c r="H73" s="40"/>
    </row>
    <row r="74" spans="2:8" ht="15">
      <c r="B74" s="38" t="s">
        <v>23</v>
      </c>
      <c r="C74" s="31">
        <v>2.2143733460969264</v>
      </c>
      <c r="D74" s="31">
        <v>0.1914723686811306</v>
      </c>
      <c r="E74" s="31">
        <v>0.47240596664603945</v>
      </c>
      <c r="F74" s="31"/>
      <c r="G74" s="40"/>
      <c r="H74" s="40"/>
    </row>
    <row r="75" spans="2:8" ht="15">
      <c r="B75" s="38" t="s">
        <v>24</v>
      </c>
      <c r="C75" s="31">
        <v>3.5991131503518243</v>
      </c>
      <c r="D75" s="31">
        <v>1.5427868027890848</v>
      </c>
      <c r="E75" s="31">
        <v>2.1124381573605264</v>
      </c>
      <c r="F75" s="31"/>
      <c r="G75" s="40"/>
      <c r="H75" s="40"/>
    </row>
    <row r="76" spans="2:8" ht="15">
      <c r="B76" s="38" t="s">
        <v>25</v>
      </c>
      <c r="C76" s="31">
        <v>5.130194149653127</v>
      </c>
      <c r="D76" s="31">
        <v>3.9704202107401296</v>
      </c>
      <c r="E76" s="31">
        <v>5.819928283716312</v>
      </c>
      <c r="F76" s="31"/>
      <c r="G76" s="40"/>
      <c r="H76" s="40"/>
    </row>
    <row r="77" spans="2:8" ht="15">
      <c r="B77" s="38"/>
      <c r="C77" s="39"/>
      <c r="D77" s="39"/>
      <c r="E77" s="39"/>
      <c r="F77" s="41"/>
      <c r="G77" s="41"/>
      <c r="H77" s="41"/>
    </row>
    <row r="78" spans="2:8" ht="15" customHeight="1">
      <c r="B78" s="42" t="s">
        <v>60</v>
      </c>
      <c r="C78" s="39"/>
      <c r="D78" s="39"/>
      <c r="E78" s="39"/>
      <c r="F78" s="41"/>
      <c r="G78" s="41"/>
      <c r="H78" s="41"/>
    </row>
    <row r="79" spans="2:8" ht="15">
      <c r="B79" s="38"/>
      <c r="C79" s="39"/>
      <c r="D79" s="39"/>
      <c r="E79" s="39"/>
      <c r="F79" s="41"/>
      <c r="G79" s="41"/>
      <c r="H79" s="41"/>
    </row>
    <row r="80" spans="1:8" ht="15">
      <c r="A80" s="29" t="s">
        <v>34</v>
      </c>
      <c r="C80" s="39"/>
      <c r="D80" s="39"/>
      <c r="E80" s="39"/>
      <c r="F80" s="41"/>
      <c r="G80" s="41"/>
      <c r="H80" s="41"/>
    </row>
    <row r="81" spans="1:2" ht="15">
      <c r="A81" s="18" t="s">
        <v>103</v>
      </c>
      <c r="B81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98"/>
  <sheetViews>
    <sheetView showGridLines="0" workbookViewId="0" topLeftCell="A1"/>
  </sheetViews>
  <sheetFormatPr defaultColWidth="9.28125" defaultRowHeight="15"/>
  <cols>
    <col min="1" max="1" width="8.7109375" style="1" customWidth="1"/>
    <col min="2" max="2" width="26.421875" style="1" customWidth="1"/>
    <col min="3" max="7" width="18.28125" style="1" customWidth="1"/>
    <col min="8" max="8" width="19.7109375" style="1" customWidth="1"/>
    <col min="9" max="9" width="16.7109375" style="1" customWidth="1"/>
    <col min="10" max="12" width="18.28125" style="1" customWidth="1"/>
    <col min="13" max="16384" width="9.28125" style="1" customWidth="1"/>
  </cols>
  <sheetData>
    <row r="1" ht="12.75"/>
    <row r="2" ht="15">
      <c r="B2" s="11" t="s">
        <v>46</v>
      </c>
    </row>
    <row r="3" ht="15">
      <c r="B3" s="11" t="s">
        <v>108</v>
      </c>
    </row>
    <row r="5" ht="15">
      <c r="B5" s="50" t="s">
        <v>111</v>
      </c>
    </row>
    <row r="6" ht="12" customHeight="1">
      <c r="B6" s="1" t="s">
        <v>33</v>
      </c>
    </row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s="1" customFormat="1" ht="12" customHeight="1"/>
    <row r="18" s="1" customFormat="1" ht="12" customHeight="1"/>
    <row r="19" s="1" customFormat="1" ht="12" customHeight="1"/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ht="12" customHeight="1"/>
    <row r="50" spans="2:22" s="3" customFormat="1" ht="39" customHeight="1">
      <c r="B50" s="51"/>
      <c r="C50" s="52" t="s">
        <v>53</v>
      </c>
      <c r="D50" s="52" t="s">
        <v>62</v>
      </c>
      <c r="E50" s="52" t="s">
        <v>54</v>
      </c>
      <c r="F50" s="52" t="s">
        <v>55</v>
      </c>
      <c r="G50" s="52" t="s">
        <v>87</v>
      </c>
      <c r="H50" s="36"/>
      <c r="I50" s="36"/>
      <c r="J50" s="52"/>
      <c r="K50" s="52"/>
      <c r="L50" s="53"/>
      <c r="N50" s="54"/>
      <c r="O50" s="54"/>
      <c r="P50" s="55"/>
      <c r="Q50" s="54"/>
      <c r="R50" s="54"/>
      <c r="S50" s="54"/>
      <c r="T50" s="54"/>
      <c r="U50" s="54"/>
      <c r="V50" s="54"/>
    </row>
    <row r="51" spans="2:22" s="3" customFormat="1" ht="15">
      <c r="B51" s="38" t="s">
        <v>63</v>
      </c>
      <c r="C51" s="56" t="s">
        <v>0</v>
      </c>
      <c r="D51" s="56">
        <v>13.203716846292233</v>
      </c>
      <c r="E51" s="56" t="s">
        <v>0</v>
      </c>
      <c r="F51" s="56">
        <v>44.01238948764077</v>
      </c>
      <c r="G51" s="56">
        <v>42.783893666066994</v>
      </c>
      <c r="H51" s="36"/>
      <c r="I51" s="36"/>
      <c r="J51" s="36"/>
      <c r="K51" s="52"/>
      <c r="L51" s="53"/>
      <c r="N51" s="54"/>
      <c r="O51" s="54"/>
      <c r="P51" s="55"/>
      <c r="Q51" s="54"/>
      <c r="R51" s="54"/>
      <c r="S51" s="54"/>
      <c r="T51" s="54"/>
      <c r="U51" s="54"/>
      <c r="V51" s="54"/>
    </row>
    <row r="52" spans="2:22" s="3" customFormat="1" ht="15">
      <c r="B52" s="51"/>
      <c r="C52" s="52"/>
      <c r="D52" s="52"/>
      <c r="E52" s="52"/>
      <c r="F52" s="52"/>
      <c r="G52" s="52"/>
      <c r="H52" s="36"/>
      <c r="I52" s="36"/>
      <c r="J52" s="52"/>
      <c r="K52" s="52"/>
      <c r="L52" s="53"/>
      <c r="N52" s="54"/>
      <c r="O52" s="54"/>
      <c r="P52" s="55"/>
      <c r="Q52" s="54"/>
      <c r="R52" s="54"/>
      <c r="S52" s="54"/>
      <c r="T52" s="54"/>
      <c r="U52" s="54"/>
      <c r="V52" s="54"/>
    </row>
    <row r="53" spans="2:22" s="3" customFormat="1" ht="12" customHeight="1">
      <c r="B53" s="38" t="s">
        <v>1</v>
      </c>
      <c r="C53" s="56">
        <v>29.624162597933463</v>
      </c>
      <c r="D53" s="56">
        <v>38.412626319972745</v>
      </c>
      <c r="E53" s="56">
        <v>8.243442716021347</v>
      </c>
      <c r="F53" s="56">
        <v>23.71976836607244</v>
      </c>
      <c r="G53" s="56" t="s">
        <v>0</v>
      </c>
      <c r="H53" s="56"/>
      <c r="I53" s="56"/>
      <c r="J53" s="56"/>
      <c r="O53" s="54"/>
      <c r="P53" s="56"/>
      <c r="Q53" s="54"/>
      <c r="R53" s="54"/>
      <c r="S53" s="54"/>
      <c r="T53" s="54"/>
      <c r="U53" s="54"/>
      <c r="V53" s="54"/>
    </row>
    <row r="54" spans="2:22" s="3" customFormat="1" ht="12" customHeight="1">
      <c r="B54" s="59" t="s">
        <v>2</v>
      </c>
      <c r="C54" s="56">
        <v>12.04730229120473</v>
      </c>
      <c r="D54" s="56">
        <v>7.5388026607538805</v>
      </c>
      <c r="E54" s="56">
        <v>40.79822616407982</v>
      </c>
      <c r="F54" s="56">
        <v>39.61566888396157</v>
      </c>
      <c r="G54" s="56" t="s">
        <v>0</v>
      </c>
      <c r="H54" s="56"/>
      <c r="I54" s="56"/>
      <c r="J54" s="56"/>
      <c r="O54" s="54"/>
      <c r="P54" s="56"/>
      <c r="Q54" s="54"/>
      <c r="R54" s="54"/>
      <c r="S54" s="54"/>
      <c r="T54" s="54"/>
      <c r="U54" s="54"/>
      <c r="V54" s="54"/>
    </row>
    <row r="55" spans="2:22" s="3" customFormat="1" ht="12" customHeight="1">
      <c r="B55" s="59" t="s">
        <v>28</v>
      </c>
      <c r="C55" s="56">
        <v>24.404264214046822</v>
      </c>
      <c r="D55" s="56">
        <v>3.4280936454849495</v>
      </c>
      <c r="E55" s="56">
        <v>5.225752508361204</v>
      </c>
      <c r="F55" s="56">
        <v>66.94188963210702</v>
      </c>
      <c r="G55" s="56" t="s">
        <v>0</v>
      </c>
      <c r="H55" s="56"/>
      <c r="I55" s="56"/>
      <c r="J55" s="56"/>
      <c r="O55" s="54"/>
      <c r="P55" s="58"/>
      <c r="Q55" s="54"/>
      <c r="R55" s="54"/>
      <c r="S55" s="54"/>
      <c r="T55" s="54"/>
      <c r="U55" s="54"/>
      <c r="V55" s="54"/>
    </row>
    <row r="56" spans="2:22" s="3" customFormat="1" ht="12" customHeight="1">
      <c r="B56" s="59" t="s">
        <v>3</v>
      </c>
      <c r="C56" s="56">
        <v>33.811949976841134</v>
      </c>
      <c r="D56" s="56">
        <v>6.623436776285317</v>
      </c>
      <c r="E56" s="56">
        <v>20.750347383047707</v>
      </c>
      <c r="F56" s="56">
        <v>38.814265863825845</v>
      </c>
      <c r="G56" s="56" t="s">
        <v>0</v>
      </c>
      <c r="H56" s="56"/>
      <c r="I56" s="56"/>
      <c r="J56" s="56"/>
      <c r="O56" s="54"/>
      <c r="P56" s="56"/>
      <c r="Q56" s="54"/>
      <c r="R56" s="54"/>
      <c r="S56" s="54"/>
      <c r="T56" s="54"/>
      <c r="U56" s="54"/>
      <c r="V56" s="54"/>
    </row>
    <row r="57" spans="2:22" s="3" customFormat="1" ht="12" customHeight="1">
      <c r="B57" s="59" t="s">
        <v>27</v>
      </c>
      <c r="C57" s="56">
        <v>22.153355764122544</v>
      </c>
      <c r="D57" s="56">
        <v>13.110206009090373</v>
      </c>
      <c r="E57" s="56">
        <v>43.2264919426244</v>
      </c>
      <c r="F57" s="56">
        <v>21.515849123428367</v>
      </c>
      <c r="G57" s="56" t="s">
        <v>0</v>
      </c>
      <c r="H57" s="56"/>
      <c r="I57" s="56"/>
      <c r="J57" s="56"/>
      <c r="O57" s="54"/>
      <c r="P57" s="56"/>
      <c r="Q57" s="54"/>
      <c r="R57" s="54"/>
      <c r="S57" s="54"/>
      <c r="T57" s="54"/>
      <c r="U57" s="54"/>
      <c r="V57" s="54"/>
    </row>
    <row r="58" spans="2:22" s="3" customFormat="1" ht="12" customHeight="1">
      <c r="B58" s="59" t="s">
        <v>4</v>
      </c>
      <c r="C58" s="56">
        <v>7.579787234042554</v>
      </c>
      <c r="D58" s="56">
        <v>12.367021276595745</v>
      </c>
      <c r="E58" s="56">
        <v>18.21808510638298</v>
      </c>
      <c r="F58" s="56">
        <v>61.83510638297872</v>
      </c>
      <c r="G58" s="56" t="s">
        <v>0</v>
      </c>
      <c r="H58" s="56"/>
      <c r="I58" s="56"/>
      <c r="J58" s="56"/>
      <c r="O58" s="54"/>
      <c r="P58" s="56"/>
      <c r="Q58" s="54"/>
      <c r="R58" s="54"/>
      <c r="S58" s="54"/>
      <c r="T58" s="54"/>
      <c r="U58" s="54"/>
      <c r="V58" s="54"/>
    </row>
    <row r="59" spans="2:22" s="3" customFormat="1" ht="12" customHeight="1">
      <c r="B59" s="59" t="s">
        <v>6</v>
      </c>
      <c r="C59" s="56">
        <v>13.046629620681324</v>
      </c>
      <c r="D59" s="56">
        <v>15.22106789079488</v>
      </c>
      <c r="E59" s="56">
        <v>52.66972698719498</v>
      </c>
      <c r="F59" s="56">
        <v>19.062575501328823</v>
      </c>
      <c r="G59" s="56" t="s">
        <v>0</v>
      </c>
      <c r="H59" s="56"/>
      <c r="I59" s="56"/>
      <c r="J59" s="56"/>
      <c r="O59" s="54"/>
      <c r="P59" s="56"/>
      <c r="Q59" s="54"/>
      <c r="R59" s="54"/>
      <c r="S59" s="54"/>
      <c r="T59" s="54"/>
      <c r="U59" s="54"/>
      <c r="V59" s="54"/>
    </row>
    <row r="60" spans="2:22" s="3" customFormat="1" ht="12" customHeight="1">
      <c r="B60" s="59" t="s">
        <v>7</v>
      </c>
      <c r="C60" s="56">
        <v>20.35121154369725</v>
      </c>
      <c r="D60" s="56">
        <v>21.338143207187585</v>
      </c>
      <c r="E60" s="56">
        <v>34.9033487612306</v>
      </c>
      <c r="F60" s="56">
        <v>23.40729648788456</v>
      </c>
      <c r="G60" s="56" t="s">
        <v>0</v>
      </c>
      <c r="H60" s="56"/>
      <c r="I60" s="56"/>
      <c r="J60" s="56"/>
      <c r="O60" s="54"/>
      <c r="P60" s="56"/>
      <c r="Q60" s="54"/>
      <c r="R60" s="54"/>
      <c r="S60" s="54"/>
      <c r="T60" s="54"/>
      <c r="U60" s="54"/>
      <c r="V60" s="54"/>
    </row>
    <row r="61" spans="2:22" s="3" customFormat="1" ht="12" customHeight="1">
      <c r="B61" s="59" t="s">
        <v>8</v>
      </c>
      <c r="C61" s="56">
        <v>13.38649957277129</v>
      </c>
      <c r="D61" s="56">
        <v>8.476217601822842</v>
      </c>
      <c r="E61" s="56">
        <v>16.80432925092566</v>
      </c>
      <c r="F61" s="56">
        <v>61.33295357448021</v>
      </c>
      <c r="G61" s="56" t="s">
        <v>0</v>
      </c>
      <c r="H61" s="56"/>
      <c r="I61" s="56"/>
      <c r="J61" s="56"/>
      <c r="O61" s="54"/>
      <c r="P61" s="56"/>
      <c r="Q61" s="54"/>
      <c r="R61" s="54"/>
      <c r="S61" s="54"/>
      <c r="T61" s="54"/>
      <c r="U61" s="54"/>
      <c r="V61" s="54"/>
    </row>
    <row r="62" spans="2:22" s="3" customFormat="1" ht="12" customHeight="1">
      <c r="B62" s="59" t="s">
        <v>9</v>
      </c>
      <c r="C62" s="56">
        <v>12.690951821386603</v>
      </c>
      <c r="D62" s="56">
        <v>10.928319623971799</v>
      </c>
      <c r="E62" s="56">
        <v>29.612220916568745</v>
      </c>
      <c r="F62" s="56">
        <v>46.768507638072855</v>
      </c>
      <c r="G62" s="56" t="s">
        <v>0</v>
      </c>
      <c r="H62" s="56"/>
      <c r="I62" s="56"/>
      <c r="J62" s="56"/>
      <c r="O62" s="54"/>
      <c r="P62" s="56"/>
      <c r="Q62" s="54"/>
      <c r="R62" s="54"/>
      <c r="S62" s="54"/>
      <c r="T62" s="54"/>
      <c r="U62" s="54"/>
      <c r="V62" s="54"/>
    </row>
    <row r="63" spans="2:22" s="3" customFormat="1" ht="12" customHeight="1">
      <c r="B63" s="59" t="s">
        <v>10</v>
      </c>
      <c r="C63" s="56">
        <v>20.094562647754138</v>
      </c>
      <c r="D63" s="56">
        <v>10.734138393712863</v>
      </c>
      <c r="E63" s="56">
        <v>21.39799373841927</v>
      </c>
      <c r="F63" s="56">
        <v>47.773305220113734</v>
      </c>
      <c r="G63" s="56" t="s">
        <v>0</v>
      </c>
      <c r="H63" s="56"/>
      <c r="I63" s="56"/>
      <c r="J63" s="56"/>
      <c r="O63" s="54"/>
      <c r="P63" s="56"/>
      <c r="Q63" s="54"/>
      <c r="R63" s="54"/>
      <c r="S63" s="54"/>
      <c r="T63" s="54"/>
      <c r="U63" s="54"/>
      <c r="V63" s="54"/>
    </row>
    <row r="64" spans="2:22" s="3" customFormat="1" ht="12" customHeight="1">
      <c r="B64" s="59" t="s">
        <v>11</v>
      </c>
      <c r="C64" s="56">
        <v>8</v>
      </c>
      <c r="D64" s="56">
        <v>2.193548387096774</v>
      </c>
      <c r="E64" s="56">
        <v>61.03225806451613</v>
      </c>
      <c r="F64" s="56">
        <v>28.774193548387096</v>
      </c>
      <c r="G64" s="56" t="s">
        <v>0</v>
      </c>
      <c r="H64" s="56"/>
      <c r="I64" s="56"/>
      <c r="J64" s="56"/>
      <c r="O64" s="54"/>
      <c r="P64" s="56"/>
      <c r="Q64" s="54"/>
      <c r="R64" s="54"/>
      <c r="S64" s="54"/>
      <c r="T64" s="54"/>
      <c r="U64" s="54"/>
      <c r="V64" s="54"/>
    </row>
    <row r="65" spans="2:22" s="3" customFormat="1" ht="12" customHeight="1">
      <c r="B65" s="59" t="s">
        <v>12</v>
      </c>
      <c r="C65" s="56">
        <v>13.449023861171366</v>
      </c>
      <c r="D65" s="56">
        <v>18.727404193781634</v>
      </c>
      <c r="E65" s="56">
        <v>9.327548806941431</v>
      </c>
      <c r="F65" s="56">
        <v>58.49602313810557</v>
      </c>
      <c r="G65" s="56" t="s">
        <v>0</v>
      </c>
      <c r="H65" s="56"/>
      <c r="I65" s="56"/>
      <c r="J65" s="56"/>
      <c r="O65" s="54"/>
      <c r="P65" s="56"/>
      <c r="Q65" s="54"/>
      <c r="R65" s="54"/>
      <c r="S65" s="54"/>
      <c r="T65" s="54"/>
      <c r="U65" s="54"/>
      <c r="V65" s="54"/>
    </row>
    <row r="66" spans="2:22" s="3" customFormat="1" ht="12" customHeight="1">
      <c r="B66" s="59" t="s">
        <v>13</v>
      </c>
      <c r="C66" s="56">
        <v>3.523035230352303</v>
      </c>
      <c r="D66" s="56">
        <v>31.526648599819328</v>
      </c>
      <c r="E66" s="56">
        <v>4.0650406504065035</v>
      </c>
      <c r="F66" s="56">
        <v>60.88527551942185</v>
      </c>
      <c r="G66" s="56" t="s">
        <v>0</v>
      </c>
      <c r="H66" s="56"/>
      <c r="I66" s="56"/>
      <c r="J66" s="56"/>
      <c r="O66" s="54"/>
      <c r="P66" s="56"/>
      <c r="Q66" s="54"/>
      <c r="R66" s="54"/>
      <c r="S66" s="54"/>
      <c r="T66" s="54"/>
      <c r="U66" s="54"/>
      <c r="V66" s="54"/>
    </row>
    <row r="67" spans="2:22" s="3" customFormat="1" ht="12" customHeight="1">
      <c r="B67" s="59" t="s">
        <v>14</v>
      </c>
      <c r="C67" s="56">
        <v>9.230769230769232</v>
      </c>
      <c r="D67" s="56">
        <v>3.076923076923077</v>
      </c>
      <c r="E67" s="56">
        <v>39.48717948717949</v>
      </c>
      <c r="F67" s="56">
        <v>48.205128205128204</v>
      </c>
      <c r="G67" s="56" t="s">
        <v>0</v>
      </c>
      <c r="H67" s="56"/>
      <c r="I67" s="56"/>
      <c r="J67" s="56"/>
      <c r="O67" s="54"/>
      <c r="P67" s="56"/>
      <c r="Q67" s="54"/>
      <c r="R67" s="54"/>
      <c r="S67" s="54"/>
      <c r="T67" s="54"/>
      <c r="U67" s="54"/>
      <c r="V67" s="54"/>
    </row>
    <row r="68" spans="2:22" s="3" customFormat="1" ht="12" customHeight="1">
      <c r="B68" s="59" t="s">
        <v>15</v>
      </c>
      <c r="C68" s="56">
        <v>9.012244897959183</v>
      </c>
      <c r="D68" s="56">
        <v>1.746938775510204</v>
      </c>
      <c r="E68" s="56">
        <v>22.400000000000002</v>
      </c>
      <c r="F68" s="56">
        <v>66.84081632653061</v>
      </c>
      <c r="G68" s="56" t="s">
        <v>0</v>
      </c>
      <c r="H68" s="56"/>
      <c r="I68" s="56"/>
      <c r="J68" s="56"/>
      <c r="O68" s="54"/>
      <c r="P68" s="56"/>
      <c r="Q68" s="54"/>
      <c r="R68" s="54"/>
      <c r="S68" s="54"/>
      <c r="T68" s="54"/>
      <c r="U68" s="54"/>
      <c r="V68" s="54"/>
    </row>
    <row r="69" spans="2:22" s="3" customFormat="1" ht="12" customHeight="1">
      <c r="B69" s="59" t="s">
        <v>16</v>
      </c>
      <c r="C69" s="56">
        <v>11.894273127753303</v>
      </c>
      <c r="D69" s="56">
        <v>7.488986784140969</v>
      </c>
      <c r="E69" s="56">
        <v>44.93392070484582</v>
      </c>
      <c r="F69" s="56">
        <v>35.68281938325991</v>
      </c>
      <c r="G69" s="56" t="s">
        <v>0</v>
      </c>
      <c r="H69" s="56"/>
      <c r="I69" s="56"/>
      <c r="J69" s="56"/>
      <c r="O69" s="54"/>
      <c r="P69" s="56"/>
      <c r="Q69" s="54"/>
      <c r="R69" s="54"/>
      <c r="S69" s="54"/>
      <c r="T69" s="54"/>
      <c r="U69" s="54"/>
      <c r="V69" s="54"/>
    </row>
    <row r="70" spans="2:22" s="3" customFormat="1" ht="12" customHeight="1">
      <c r="B70" s="59" t="s">
        <v>17</v>
      </c>
      <c r="C70" s="56">
        <v>11.025126588325213</v>
      </c>
      <c r="D70" s="56">
        <v>50.73086844368013</v>
      </c>
      <c r="E70" s="56">
        <v>14.388076812840357</v>
      </c>
      <c r="F70" s="56">
        <v>23.855928155154295</v>
      </c>
      <c r="G70" s="56" t="s">
        <v>0</v>
      </c>
      <c r="H70" s="56"/>
      <c r="I70" s="56"/>
      <c r="J70" s="56"/>
      <c r="O70" s="54"/>
      <c r="P70" s="56"/>
      <c r="Q70" s="54"/>
      <c r="R70" s="54"/>
      <c r="S70" s="54"/>
      <c r="T70" s="54"/>
      <c r="U70" s="54"/>
      <c r="V70" s="54"/>
    </row>
    <row r="71" spans="2:22" s="3" customFormat="1" ht="12" customHeight="1">
      <c r="B71" s="59" t="s">
        <v>18</v>
      </c>
      <c r="C71" s="56">
        <v>16.973293768545993</v>
      </c>
      <c r="D71" s="56">
        <v>6.310583580613255</v>
      </c>
      <c r="E71" s="56">
        <v>21.8595450049456</v>
      </c>
      <c r="F71" s="56">
        <v>54.85657764589516</v>
      </c>
      <c r="G71" s="56" t="s">
        <v>0</v>
      </c>
      <c r="H71" s="56"/>
      <c r="I71" s="56"/>
      <c r="J71" s="56"/>
      <c r="O71" s="54"/>
      <c r="P71" s="58"/>
      <c r="Q71" s="54"/>
      <c r="R71" s="54"/>
      <c r="S71" s="54"/>
      <c r="T71" s="54"/>
      <c r="U71" s="54"/>
      <c r="V71" s="54"/>
    </row>
    <row r="72" spans="2:22" s="3" customFormat="1" ht="12" customHeight="1">
      <c r="B72" s="59" t="s">
        <v>19</v>
      </c>
      <c r="C72" s="56">
        <v>16.42957836729463</v>
      </c>
      <c r="D72" s="56">
        <v>3.1910803537101113</v>
      </c>
      <c r="E72" s="56">
        <v>34.012559272074846</v>
      </c>
      <c r="F72" s="56">
        <v>46.36678200692042</v>
      </c>
      <c r="G72" s="56" t="s">
        <v>0</v>
      </c>
      <c r="H72" s="56"/>
      <c r="I72" s="56"/>
      <c r="J72" s="56"/>
      <c r="O72" s="54"/>
      <c r="P72" s="56"/>
      <c r="Q72" s="54"/>
      <c r="R72" s="54"/>
      <c r="S72" s="54"/>
      <c r="T72" s="54"/>
      <c r="U72" s="54"/>
      <c r="V72" s="54"/>
    </row>
    <row r="73" spans="2:22" s="3" customFormat="1" ht="12" customHeight="1">
      <c r="B73" s="59" t="s">
        <v>20</v>
      </c>
      <c r="C73" s="56">
        <v>7.022168963451168</v>
      </c>
      <c r="D73" s="56">
        <v>2.2288795686039546</v>
      </c>
      <c r="E73" s="56">
        <v>28.41222288795686</v>
      </c>
      <c r="F73" s="56">
        <v>62.33672857998802</v>
      </c>
      <c r="G73" s="56" t="s">
        <v>0</v>
      </c>
      <c r="H73" s="56"/>
      <c r="I73" s="56"/>
      <c r="J73" s="56"/>
      <c r="O73" s="54"/>
      <c r="P73" s="56"/>
      <c r="Q73" s="54"/>
      <c r="R73" s="54"/>
      <c r="S73" s="54"/>
      <c r="T73" s="54"/>
      <c r="U73" s="54"/>
      <c r="V73" s="54"/>
    </row>
    <row r="74" spans="2:22" s="3" customFormat="1" ht="12" customHeight="1">
      <c r="B74" s="59" t="s">
        <v>21</v>
      </c>
      <c r="C74" s="56">
        <v>8.439725843300632</v>
      </c>
      <c r="D74" s="56">
        <v>0.9004166106706087</v>
      </c>
      <c r="E74" s="56">
        <v>32.455315145813735</v>
      </c>
      <c r="F74" s="56">
        <v>58.20454240021502</v>
      </c>
      <c r="G74" s="56" t="s">
        <v>0</v>
      </c>
      <c r="H74" s="56"/>
      <c r="I74" s="56"/>
      <c r="J74" s="56"/>
      <c r="O74" s="54"/>
      <c r="P74" s="58"/>
      <c r="Q74" s="54"/>
      <c r="R74" s="54"/>
      <c r="S74" s="54"/>
      <c r="T74" s="54"/>
      <c r="U74" s="54"/>
      <c r="V74" s="54"/>
    </row>
    <row r="75" spans="2:22" s="3" customFormat="1" ht="12" customHeight="1">
      <c r="B75" s="59" t="s">
        <v>22</v>
      </c>
      <c r="C75" s="56">
        <v>3.29626687847498</v>
      </c>
      <c r="D75" s="56">
        <v>1.6282764098490867</v>
      </c>
      <c r="E75" s="56">
        <v>5.917394757744241</v>
      </c>
      <c r="F75" s="56">
        <v>89.15806195393169</v>
      </c>
      <c r="G75" s="56" t="s">
        <v>0</v>
      </c>
      <c r="H75" s="56"/>
      <c r="I75" s="56"/>
      <c r="J75" s="56"/>
      <c r="O75" s="54"/>
      <c r="P75" s="56"/>
      <c r="Q75" s="54"/>
      <c r="R75" s="54"/>
      <c r="S75" s="54"/>
      <c r="T75" s="54"/>
      <c r="U75" s="54"/>
      <c r="V75" s="54"/>
    </row>
    <row r="76" spans="2:22" s="3" customFormat="1" ht="12" customHeight="1">
      <c r="B76" s="59" t="s">
        <v>23</v>
      </c>
      <c r="C76" s="56">
        <v>34.01242236024844</v>
      </c>
      <c r="D76" s="56">
        <v>2.4596273291925463</v>
      </c>
      <c r="E76" s="56">
        <v>6.385093167701863</v>
      </c>
      <c r="F76" s="56">
        <v>57.14285714285714</v>
      </c>
      <c r="G76" s="56" t="s">
        <v>0</v>
      </c>
      <c r="H76" s="56"/>
      <c r="I76" s="56"/>
      <c r="J76" s="56"/>
      <c r="O76" s="54"/>
      <c r="P76" s="56"/>
      <c r="Q76" s="54"/>
      <c r="R76" s="54"/>
      <c r="S76" s="54"/>
      <c r="T76" s="54"/>
      <c r="U76" s="54"/>
      <c r="V76" s="54"/>
    </row>
    <row r="77" spans="2:22" s="3" customFormat="1" ht="12" customHeight="1">
      <c r="B77" s="59" t="s">
        <v>24</v>
      </c>
      <c r="C77" s="56">
        <v>12.045246102109447</v>
      </c>
      <c r="D77" s="56">
        <v>4.860898807704066</v>
      </c>
      <c r="E77" s="56">
        <v>11.464383980434118</v>
      </c>
      <c r="F77" s="56">
        <v>71.62947110975237</v>
      </c>
      <c r="G77" s="56" t="s">
        <v>0</v>
      </c>
      <c r="H77" s="56"/>
      <c r="I77" s="56"/>
      <c r="J77" s="56"/>
      <c r="O77" s="54"/>
      <c r="P77" s="56"/>
      <c r="Q77" s="54"/>
      <c r="R77" s="54"/>
      <c r="S77" s="54"/>
      <c r="T77" s="54"/>
      <c r="U77" s="54"/>
      <c r="V77" s="54"/>
    </row>
    <row r="78" spans="2:22" s="3" customFormat="1" ht="12" customHeight="1">
      <c r="B78" s="59" t="s">
        <v>25</v>
      </c>
      <c r="C78" s="56">
        <v>16.343163538873995</v>
      </c>
      <c r="D78" s="56">
        <v>2.327077747989276</v>
      </c>
      <c r="E78" s="56">
        <v>8.450402144772118</v>
      </c>
      <c r="F78" s="56">
        <v>72.8793565683646</v>
      </c>
      <c r="G78" s="56" t="s">
        <v>0</v>
      </c>
      <c r="H78" s="56"/>
      <c r="I78" s="56"/>
      <c r="J78" s="56"/>
      <c r="O78" s="54"/>
      <c r="P78" s="56"/>
      <c r="Q78" s="54"/>
      <c r="R78" s="54"/>
      <c r="S78" s="54"/>
      <c r="T78" s="54"/>
      <c r="U78" s="54"/>
      <c r="V78" s="54"/>
    </row>
    <row r="79" spans="2:22" s="3" customFormat="1" ht="12" customHeight="1">
      <c r="B79" s="59"/>
      <c r="C79" s="56"/>
      <c r="D79" s="56"/>
      <c r="E79" s="56"/>
      <c r="F79" s="56"/>
      <c r="G79" s="56"/>
      <c r="O79" s="54"/>
      <c r="P79" s="56"/>
      <c r="Q79" s="54"/>
      <c r="R79" s="54"/>
      <c r="S79" s="54"/>
      <c r="T79" s="54"/>
      <c r="U79" s="54"/>
      <c r="V79" s="54"/>
    </row>
    <row r="80" spans="2:22" s="3" customFormat="1" ht="12" customHeight="1">
      <c r="B80" s="59" t="s">
        <v>26</v>
      </c>
      <c r="C80" s="56">
        <v>21.770623742454728</v>
      </c>
      <c r="D80" s="56">
        <v>2.2937625754527162</v>
      </c>
      <c r="E80" s="56">
        <v>36.13682092555332</v>
      </c>
      <c r="F80" s="56">
        <v>39.798792756539235</v>
      </c>
      <c r="G80" s="56" t="s">
        <v>0</v>
      </c>
      <c r="H80" s="56"/>
      <c r="I80" s="56"/>
      <c r="J80" s="56"/>
      <c r="O80" s="54"/>
      <c r="P80" s="56"/>
      <c r="Q80" s="54"/>
      <c r="R80" s="54"/>
      <c r="S80" s="54"/>
      <c r="T80" s="54"/>
      <c r="U80" s="54"/>
      <c r="V80" s="54"/>
    </row>
    <row r="81" spans="2:22" s="3" customFormat="1" ht="12" customHeight="1">
      <c r="B81" s="59"/>
      <c r="C81" s="56"/>
      <c r="D81" s="56"/>
      <c r="E81" s="56"/>
      <c r="F81" s="56"/>
      <c r="G81" s="56"/>
      <c r="H81" s="56"/>
      <c r="I81" s="56"/>
      <c r="J81" s="56"/>
      <c r="O81" s="54"/>
      <c r="P81" s="56"/>
      <c r="Q81" s="54"/>
      <c r="R81" s="54"/>
      <c r="S81" s="54"/>
      <c r="T81" s="54"/>
      <c r="U81" s="54"/>
      <c r="V81" s="54"/>
    </row>
    <row r="82" spans="2:22" s="3" customFormat="1" ht="12" customHeight="1">
      <c r="B82" s="59" t="s">
        <v>89</v>
      </c>
      <c r="C82" s="56">
        <v>11.75030599755202</v>
      </c>
      <c r="D82" s="56">
        <v>35.00611995104039</v>
      </c>
      <c r="E82" s="56">
        <v>23.990208078335375</v>
      </c>
      <c r="F82" s="56">
        <v>29.253365973072214</v>
      </c>
      <c r="G82" s="56" t="s">
        <v>0</v>
      </c>
      <c r="H82" s="56"/>
      <c r="I82" s="56"/>
      <c r="J82" s="56"/>
      <c r="K82" s="56"/>
      <c r="L82" s="56"/>
      <c r="M82" s="57"/>
      <c r="N82" s="57"/>
      <c r="O82" s="54"/>
      <c r="P82" s="56"/>
      <c r="Q82" s="54"/>
      <c r="R82" s="54"/>
      <c r="S82" s="54"/>
      <c r="T82" s="54"/>
      <c r="U82" s="54"/>
      <c r="V82" s="54"/>
    </row>
    <row r="83" spans="2:22" s="3" customFormat="1" ht="12" customHeight="1">
      <c r="B83" s="59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  <c r="O83" s="54"/>
      <c r="P83" s="56"/>
      <c r="Q83" s="54"/>
      <c r="R83" s="54"/>
      <c r="S83" s="54"/>
      <c r="T83" s="54"/>
      <c r="U83" s="54"/>
      <c r="V83" s="54"/>
    </row>
    <row r="84" spans="6:10" ht="12" customHeight="1">
      <c r="F84" s="5"/>
      <c r="G84" s="5"/>
      <c r="H84" s="5"/>
      <c r="J84" s="5"/>
    </row>
    <row r="85" spans="2:10" ht="12" customHeight="1">
      <c r="B85" s="1" t="s">
        <v>120</v>
      </c>
      <c r="F85" s="5"/>
      <c r="G85" s="5"/>
      <c r="H85" s="5"/>
      <c r="J85" s="5"/>
    </row>
    <row r="86" ht="12" customHeight="1">
      <c r="B86" s="1" t="s">
        <v>88</v>
      </c>
    </row>
    <row r="87" ht="15" customHeight="1">
      <c r="B87" s="6" t="s">
        <v>73</v>
      </c>
    </row>
    <row r="88" ht="12" customHeight="1"/>
    <row r="89" ht="12" customHeight="1"/>
    <row r="90" ht="12" customHeight="1"/>
    <row r="91" ht="15">
      <c r="A91" s="29" t="s">
        <v>34</v>
      </c>
    </row>
    <row r="92" ht="15">
      <c r="A92" s="1" t="s">
        <v>90</v>
      </c>
    </row>
    <row r="93" ht="15.75" customHeight="1">
      <c r="B93" s="9"/>
    </row>
    <row r="94" ht="15">
      <c r="B94" s="8"/>
    </row>
    <row r="95" ht="15">
      <c r="B95" s="8"/>
    </row>
    <row r="96" ht="15">
      <c r="B96" s="8"/>
    </row>
    <row r="97" ht="15">
      <c r="B97" s="8"/>
    </row>
    <row r="98" ht="15">
      <c r="B98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8056B-F551-4FB0-BD28-FD8BC835314C}">
  <dimension ref="A2:V98"/>
  <sheetViews>
    <sheetView showGridLines="0" workbookViewId="0" topLeftCell="A1"/>
  </sheetViews>
  <sheetFormatPr defaultColWidth="9.28125" defaultRowHeight="15"/>
  <cols>
    <col min="1" max="1" width="8.7109375" style="1" customWidth="1"/>
    <col min="2" max="2" width="26.421875" style="1" customWidth="1"/>
    <col min="3" max="7" width="18.28125" style="1" customWidth="1"/>
    <col min="8" max="8" width="19.7109375" style="1" customWidth="1"/>
    <col min="9" max="9" width="16.7109375" style="1" customWidth="1"/>
    <col min="10" max="12" width="18.28125" style="1" customWidth="1"/>
    <col min="13" max="16384" width="9.28125" style="1" customWidth="1"/>
  </cols>
  <sheetData>
    <row r="1" ht="12.75"/>
    <row r="2" ht="15">
      <c r="B2" s="11" t="s">
        <v>46</v>
      </c>
    </row>
    <row r="3" ht="15">
      <c r="B3" s="11" t="s">
        <v>108</v>
      </c>
    </row>
    <row r="5" ht="15">
      <c r="B5" s="50" t="s">
        <v>112</v>
      </c>
    </row>
    <row r="6" ht="12" customHeight="1">
      <c r="B6" s="1" t="s">
        <v>33</v>
      </c>
    </row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s="1" customFormat="1" ht="12" customHeight="1"/>
    <row r="18" s="1" customFormat="1" ht="12" customHeight="1"/>
    <row r="19" s="1" customFormat="1" ht="12" customHeight="1"/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ht="12" customHeight="1"/>
    <row r="50" spans="2:22" s="3" customFormat="1" ht="39" customHeight="1">
      <c r="B50" s="51"/>
      <c r="C50" s="52" t="s">
        <v>53</v>
      </c>
      <c r="D50" s="52" t="s">
        <v>62</v>
      </c>
      <c r="E50" s="52" t="s">
        <v>54</v>
      </c>
      <c r="F50" s="52" t="s">
        <v>55</v>
      </c>
      <c r="G50" s="52" t="s">
        <v>87</v>
      </c>
      <c r="H50" s="36"/>
      <c r="I50" s="36"/>
      <c r="J50" s="52"/>
      <c r="K50" s="52"/>
      <c r="L50" s="53"/>
      <c r="N50" s="54"/>
      <c r="O50" s="54"/>
      <c r="P50" s="55"/>
      <c r="Q50" s="54"/>
      <c r="R50" s="54"/>
      <c r="S50" s="54"/>
      <c r="T50" s="54"/>
      <c r="U50" s="54"/>
      <c r="V50" s="54"/>
    </row>
    <row r="51" spans="2:22" s="3" customFormat="1" ht="15">
      <c r="B51" s="38" t="s">
        <v>63</v>
      </c>
      <c r="C51" s="56" t="s">
        <v>0</v>
      </c>
      <c r="D51" s="56">
        <v>45.39735136585766</v>
      </c>
      <c r="E51" s="56" t="s">
        <v>0</v>
      </c>
      <c r="F51" s="56" t="s">
        <v>0</v>
      </c>
      <c r="G51" s="56">
        <v>54.60264863414234</v>
      </c>
      <c r="H51" s="36"/>
      <c r="I51" s="36"/>
      <c r="J51" s="36"/>
      <c r="K51" s="52"/>
      <c r="L51" s="53"/>
      <c r="N51" s="54"/>
      <c r="O51" s="54"/>
      <c r="P51" s="55"/>
      <c r="Q51" s="54"/>
      <c r="R51" s="54"/>
      <c r="S51" s="54"/>
      <c r="T51" s="54"/>
      <c r="U51" s="54"/>
      <c r="V51" s="54"/>
    </row>
    <row r="52" spans="2:22" s="3" customFormat="1" ht="15">
      <c r="B52" s="51"/>
      <c r="C52" s="52"/>
      <c r="D52" s="52"/>
      <c r="E52" s="52"/>
      <c r="F52" s="52"/>
      <c r="G52" s="52"/>
      <c r="H52" s="36"/>
      <c r="I52" s="36"/>
      <c r="J52" s="52"/>
      <c r="K52" s="52"/>
      <c r="L52" s="53"/>
      <c r="N52" s="54"/>
      <c r="O52" s="54"/>
      <c r="P52" s="55"/>
      <c r="Q52" s="54"/>
      <c r="R52" s="54"/>
      <c r="S52" s="54"/>
      <c r="T52" s="54"/>
      <c r="U52" s="54"/>
      <c r="V52" s="54"/>
    </row>
    <row r="53" spans="2:22" s="3" customFormat="1" ht="12" customHeight="1">
      <c r="B53" s="38" t="s">
        <v>1</v>
      </c>
      <c r="C53" s="56">
        <v>29.381253519296575</v>
      </c>
      <c r="D53" s="56">
        <v>51.86360289340322</v>
      </c>
      <c r="E53" s="56">
        <v>5.966561268246199</v>
      </c>
      <c r="F53" s="56">
        <v>12.789665179538268</v>
      </c>
      <c r="G53" s="56" t="s">
        <v>0</v>
      </c>
      <c r="H53" s="56"/>
      <c r="I53" s="56"/>
      <c r="J53" s="56"/>
      <c r="O53" s="54"/>
      <c r="P53" s="56"/>
      <c r="Q53" s="54"/>
      <c r="R53" s="54"/>
      <c r="S53" s="54"/>
      <c r="T53" s="54"/>
      <c r="U53" s="54"/>
      <c r="V53" s="54"/>
    </row>
    <row r="54" spans="2:22" s="3" customFormat="1" ht="12" customHeight="1">
      <c r="B54" s="59" t="s">
        <v>2</v>
      </c>
      <c r="C54" s="56">
        <v>30.245590901598813</v>
      </c>
      <c r="D54" s="56">
        <v>31.844404153617933</v>
      </c>
      <c r="E54" s="56">
        <v>13.449810449975274</v>
      </c>
      <c r="F54" s="56">
        <v>24.460194494807975</v>
      </c>
      <c r="G54" s="56" t="s">
        <v>0</v>
      </c>
      <c r="H54" s="56"/>
      <c r="I54" s="56"/>
      <c r="J54" s="56"/>
      <c r="O54" s="54"/>
      <c r="P54" s="56"/>
      <c r="Q54" s="54"/>
      <c r="R54" s="54"/>
      <c r="S54" s="54"/>
      <c r="T54" s="54"/>
      <c r="U54" s="54"/>
      <c r="V54" s="54"/>
    </row>
    <row r="55" spans="2:22" s="3" customFormat="1" ht="12" customHeight="1">
      <c r="B55" s="59" t="s">
        <v>28</v>
      </c>
      <c r="C55" s="56">
        <v>87.55008012820512</v>
      </c>
      <c r="D55" s="56">
        <v>-50.350560897435905</v>
      </c>
      <c r="E55" s="56">
        <v>3.5857371794871793</v>
      </c>
      <c r="F55" s="56">
        <v>59.21474358974359</v>
      </c>
      <c r="G55" s="56" t="s">
        <v>0</v>
      </c>
      <c r="H55" s="56"/>
      <c r="I55" s="56"/>
      <c r="J55" s="56"/>
      <c r="O55" s="54"/>
      <c r="P55" s="58"/>
      <c r="Q55" s="54"/>
      <c r="R55" s="54"/>
      <c r="S55" s="54"/>
      <c r="T55" s="54"/>
      <c r="U55" s="54"/>
      <c r="V55" s="54"/>
    </row>
    <row r="56" spans="2:22" s="3" customFormat="1" ht="12" customHeight="1">
      <c r="B56" s="59" t="s">
        <v>3</v>
      </c>
      <c r="C56" s="56">
        <v>21.97017134399727</v>
      </c>
      <c r="D56" s="56">
        <v>50.62902032219503</v>
      </c>
      <c r="E56" s="56">
        <v>12.167700802641317</v>
      </c>
      <c r="F56" s="56">
        <v>15.233107531166393</v>
      </c>
      <c r="G56" s="56" t="s">
        <v>0</v>
      </c>
      <c r="H56" s="56"/>
      <c r="I56" s="56"/>
      <c r="J56" s="56"/>
      <c r="O56" s="54"/>
      <c r="P56" s="56"/>
      <c r="Q56" s="54"/>
      <c r="R56" s="54"/>
      <c r="S56" s="54"/>
      <c r="T56" s="54"/>
      <c r="U56" s="54"/>
      <c r="V56" s="54"/>
    </row>
    <row r="57" spans="2:22" s="3" customFormat="1" ht="12" customHeight="1">
      <c r="B57" s="59" t="s">
        <v>27</v>
      </c>
      <c r="C57" s="56">
        <v>15.495863632854162</v>
      </c>
      <c r="D57" s="56">
        <v>45.64030048355319</v>
      </c>
      <c r="E57" s="56">
        <v>24.70625073276466</v>
      </c>
      <c r="F57" s="56">
        <v>14.15758515082799</v>
      </c>
      <c r="G57" s="56" t="s">
        <v>0</v>
      </c>
      <c r="H57" s="56"/>
      <c r="I57" s="56"/>
      <c r="J57" s="56"/>
      <c r="O57" s="54"/>
      <c r="P57" s="56"/>
      <c r="Q57" s="54"/>
      <c r="R57" s="54"/>
      <c r="S57" s="54"/>
      <c r="T57" s="54"/>
      <c r="U57" s="54"/>
      <c r="V57" s="54"/>
    </row>
    <row r="58" spans="2:22" s="3" customFormat="1" ht="12" customHeight="1">
      <c r="B58" s="59" t="s">
        <v>4</v>
      </c>
      <c r="C58" s="56">
        <v>47.01955174058178</v>
      </c>
      <c r="D58" s="56">
        <v>-1.62136385312351</v>
      </c>
      <c r="E58" s="56">
        <v>30.710538865045304</v>
      </c>
      <c r="F58" s="56">
        <v>23.938960419647117</v>
      </c>
      <c r="G58" s="56" t="s">
        <v>0</v>
      </c>
      <c r="H58" s="56"/>
      <c r="I58" s="56"/>
      <c r="J58" s="56"/>
      <c r="O58" s="54"/>
      <c r="P58" s="56"/>
      <c r="Q58" s="54"/>
      <c r="R58" s="54"/>
      <c r="S58" s="54"/>
      <c r="T58" s="54"/>
      <c r="U58" s="54"/>
      <c r="V58" s="54"/>
    </row>
    <row r="59" spans="2:22" s="3" customFormat="1" ht="12" customHeight="1">
      <c r="B59" s="59" t="s">
        <v>6</v>
      </c>
      <c r="C59" s="56">
        <v>18.40535828975135</v>
      </c>
      <c r="D59" s="56">
        <v>-0.15597761262501147</v>
      </c>
      <c r="E59" s="56">
        <v>15.386732727773191</v>
      </c>
      <c r="F59" s="56">
        <v>66.36388659510047</v>
      </c>
      <c r="G59" s="56" t="s">
        <v>0</v>
      </c>
      <c r="H59" s="56"/>
      <c r="I59" s="56"/>
      <c r="J59" s="56"/>
      <c r="O59" s="54"/>
      <c r="P59" s="56"/>
      <c r="Q59" s="54"/>
      <c r="R59" s="54"/>
      <c r="S59" s="54"/>
      <c r="T59" s="54"/>
      <c r="U59" s="54"/>
      <c r="V59" s="54"/>
    </row>
    <row r="60" spans="2:22" s="3" customFormat="1" ht="12" customHeight="1">
      <c r="B60" s="59" t="s">
        <v>7</v>
      </c>
      <c r="C60" s="56">
        <v>20.29872838592478</v>
      </c>
      <c r="D60" s="56">
        <v>57.253414519276056</v>
      </c>
      <c r="E60" s="56">
        <v>6.976720715871627</v>
      </c>
      <c r="F60" s="56">
        <v>15.471304581847539</v>
      </c>
      <c r="G60" s="56" t="s">
        <v>0</v>
      </c>
      <c r="H60" s="56"/>
      <c r="I60" s="56"/>
      <c r="J60" s="56"/>
      <c r="O60" s="54"/>
      <c r="P60" s="56"/>
      <c r="Q60" s="54"/>
      <c r="R60" s="54"/>
      <c r="S60" s="54"/>
      <c r="T60" s="54"/>
      <c r="U60" s="54"/>
      <c r="V60" s="54"/>
    </row>
    <row r="61" spans="2:22" s="3" customFormat="1" ht="12" customHeight="1">
      <c r="B61" s="59" t="s">
        <v>8</v>
      </c>
      <c r="C61" s="56">
        <v>23.370887854472816</v>
      </c>
      <c r="D61" s="56">
        <v>43.72486685723443</v>
      </c>
      <c r="E61" s="56">
        <v>10.77030869741839</v>
      </c>
      <c r="F61" s="56">
        <v>22.13430927881157</v>
      </c>
      <c r="G61" s="56" t="s">
        <v>0</v>
      </c>
      <c r="H61" s="56"/>
      <c r="I61" s="56"/>
      <c r="J61" s="56"/>
      <c r="O61" s="54"/>
      <c r="P61" s="56"/>
      <c r="Q61" s="54"/>
      <c r="R61" s="54"/>
      <c r="S61" s="54"/>
      <c r="T61" s="54"/>
      <c r="U61" s="54"/>
      <c r="V61" s="54"/>
    </row>
    <row r="62" spans="2:22" s="3" customFormat="1" ht="12" customHeight="1">
      <c r="B62" s="59" t="s">
        <v>9</v>
      </c>
      <c r="C62" s="56">
        <v>40.903348073278586</v>
      </c>
      <c r="D62" s="56">
        <v>-17.27732154137713</v>
      </c>
      <c r="E62" s="56">
        <v>11.244472520530637</v>
      </c>
      <c r="F62" s="56">
        <v>65.1295009475679</v>
      </c>
      <c r="G62" s="56" t="s">
        <v>0</v>
      </c>
      <c r="H62" s="56"/>
      <c r="I62" s="56"/>
      <c r="J62" s="56"/>
      <c r="O62" s="54"/>
      <c r="P62" s="56"/>
      <c r="Q62" s="54"/>
      <c r="R62" s="54"/>
      <c r="S62" s="54"/>
      <c r="T62" s="54"/>
      <c r="U62" s="54"/>
      <c r="V62" s="54"/>
    </row>
    <row r="63" spans="2:22" s="3" customFormat="1" ht="12" customHeight="1">
      <c r="B63" s="59" t="s">
        <v>10</v>
      </c>
      <c r="C63" s="56">
        <v>8.182973600545655</v>
      </c>
      <c r="D63" s="56">
        <v>62.357948721771436</v>
      </c>
      <c r="E63" s="56">
        <v>3.493464429875401</v>
      </c>
      <c r="F63" s="56">
        <v>25.965985963526034</v>
      </c>
      <c r="G63" s="56" t="s">
        <v>0</v>
      </c>
      <c r="H63" s="56"/>
      <c r="I63" s="56"/>
      <c r="J63" s="56"/>
      <c r="O63" s="54"/>
      <c r="P63" s="56"/>
      <c r="Q63" s="54"/>
      <c r="R63" s="54"/>
      <c r="S63" s="54"/>
      <c r="T63" s="54"/>
      <c r="U63" s="54"/>
      <c r="V63" s="54"/>
    </row>
    <row r="64" spans="2:22" s="3" customFormat="1" ht="12" customHeight="1">
      <c r="B64" s="59" t="s">
        <v>11</v>
      </c>
      <c r="C64" s="56">
        <v>15.527950310559008</v>
      </c>
      <c r="D64" s="56">
        <v>46.88290775247297</v>
      </c>
      <c r="E64" s="56">
        <v>20.70393374741201</v>
      </c>
      <c r="F64" s="56">
        <v>16.885208189556018</v>
      </c>
      <c r="G64" s="56" t="s">
        <v>0</v>
      </c>
      <c r="H64" s="56"/>
      <c r="I64" s="56"/>
      <c r="J64" s="56"/>
      <c r="O64" s="54"/>
      <c r="P64" s="56"/>
      <c r="Q64" s="54"/>
      <c r="R64" s="54"/>
      <c r="S64" s="54"/>
      <c r="T64" s="54"/>
      <c r="U64" s="54"/>
      <c r="V64" s="54"/>
    </row>
    <row r="65" spans="2:22" s="3" customFormat="1" ht="12" customHeight="1">
      <c r="B65" s="59" t="s">
        <v>12</v>
      </c>
      <c r="C65" s="56">
        <v>39.36438011327879</v>
      </c>
      <c r="D65" s="56">
        <v>40.65449968533669</v>
      </c>
      <c r="E65" s="56">
        <v>3.1151667715544367</v>
      </c>
      <c r="F65" s="56">
        <v>16.897419760855882</v>
      </c>
      <c r="G65" s="56" t="s">
        <v>0</v>
      </c>
      <c r="H65" s="56"/>
      <c r="I65" s="56"/>
      <c r="J65" s="56"/>
      <c r="O65" s="54"/>
      <c r="P65" s="56"/>
      <c r="Q65" s="54"/>
      <c r="R65" s="54"/>
      <c r="S65" s="54"/>
      <c r="T65" s="54"/>
      <c r="U65" s="54"/>
      <c r="V65" s="54"/>
    </row>
    <row r="66" spans="2:22" s="3" customFormat="1" ht="12" customHeight="1">
      <c r="B66" s="59" t="s">
        <v>13</v>
      </c>
      <c r="C66" s="56">
        <v>15.087982029202546</v>
      </c>
      <c r="D66" s="56">
        <v>55.33508049419693</v>
      </c>
      <c r="E66" s="56">
        <v>11.531261699737925</v>
      </c>
      <c r="F66" s="56">
        <v>18.0456757768626</v>
      </c>
      <c r="G66" s="56" t="s">
        <v>0</v>
      </c>
      <c r="H66" s="56"/>
      <c r="I66" s="56"/>
      <c r="J66" s="56"/>
      <c r="O66" s="54"/>
      <c r="P66" s="56"/>
      <c r="Q66" s="54"/>
      <c r="R66" s="54"/>
      <c r="S66" s="54"/>
      <c r="T66" s="54"/>
      <c r="U66" s="54"/>
      <c r="V66" s="54"/>
    </row>
    <row r="67" spans="2:22" s="3" customFormat="1" ht="12" customHeight="1">
      <c r="B67" s="59" t="s">
        <v>14</v>
      </c>
      <c r="C67" s="56">
        <v>64.32710882163555</v>
      </c>
      <c r="D67" s="56">
        <v>-1.9317450096587252</v>
      </c>
      <c r="E67" s="56">
        <v>59.433354797166785</v>
      </c>
      <c r="F67" s="56">
        <v>-21.828718609143593</v>
      </c>
      <c r="G67" s="56" t="s">
        <v>0</v>
      </c>
      <c r="H67" s="56"/>
      <c r="I67" s="56"/>
      <c r="J67" s="56"/>
      <c r="O67" s="54"/>
      <c r="P67" s="56"/>
      <c r="Q67" s="54"/>
      <c r="R67" s="54"/>
      <c r="S67" s="54"/>
      <c r="T67" s="54"/>
      <c r="U67" s="54"/>
      <c r="V67" s="54"/>
    </row>
    <row r="68" spans="2:22" s="3" customFormat="1" ht="12" customHeight="1">
      <c r="B68" s="59" t="s">
        <v>15</v>
      </c>
      <c r="C68" s="56">
        <v>17.209577798460106</v>
      </c>
      <c r="D68" s="56">
        <v>21.541585582536595</v>
      </c>
      <c r="E68" s="56">
        <v>8.926305101954481</v>
      </c>
      <c r="F68" s="56">
        <v>52.31407056434555</v>
      </c>
      <c r="G68" s="56" t="s">
        <v>0</v>
      </c>
      <c r="H68" s="56"/>
      <c r="I68" s="56"/>
      <c r="J68" s="56"/>
      <c r="O68" s="54"/>
      <c r="P68" s="56"/>
      <c r="Q68" s="54"/>
      <c r="R68" s="54"/>
      <c r="S68" s="54"/>
      <c r="T68" s="54"/>
      <c r="U68" s="54"/>
      <c r="V68" s="54"/>
    </row>
    <row r="69" spans="2:22" s="3" customFormat="1" ht="12" customHeight="1">
      <c r="B69" s="59" t="s">
        <v>16</v>
      </c>
      <c r="C69" s="56">
        <v>20.70240295748614</v>
      </c>
      <c r="D69" s="56">
        <v>11.090573012939</v>
      </c>
      <c r="E69" s="56">
        <v>48.613678373382626</v>
      </c>
      <c r="F69" s="56">
        <v>19.593345656192238</v>
      </c>
      <c r="G69" s="56" t="s">
        <v>0</v>
      </c>
      <c r="H69" s="56"/>
      <c r="I69" s="56"/>
      <c r="J69" s="56"/>
      <c r="O69" s="54"/>
      <c r="P69" s="56"/>
      <c r="Q69" s="54"/>
      <c r="R69" s="54"/>
      <c r="S69" s="54"/>
      <c r="T69" s="54"/>
      <c r="U69" s="54"/>
      <c r="V69" s="54"/>
    </row>
    <row r="70" spans="2:22" s="3" customFormat="1" ht="12" customHeight="1">
      <c r="B70" s="59" t="s">
        <v>17</v>
      </c>
      <c r="C70" s="56">
        <v>32.61170000569898</v>
      </c>
      <c r="D70" s="56">
        <v>41.303356699150854</v>
      </c>
      <c r="E70" s="56">
        <v>12.89607910184077</v>
      </c>
      <c r="F70" s="56">
        <v>13.188864193309396</v>
      </c>
      <c r="G70" s="56" t="s">
        <v>0</v>
      </c>
      <c r="H70" s="56"/>
      <c r="I70" s="56"/>
      <c r="J70" s="56"/>
      <c r="O70" s="54"/>
      <c r="P70" s="56"/>
      <c r="Q70" s="54"/>
      <c r="R70" s="54"/>
      <c r="S70" s="54"/>
      <c r="T70" s="54"/>
      <c r="U70" s="54"/>
      <c r="V70" s="54"/>
    </row>
    <row r="71" spans="2:22" s="3" customFormat="1" ht="12" customHeight="1">
      <c r="B71" s="59" t="s">
        <v>18</v>
      </c>
      <c r="C71" s="56">
        <v>27.778478162989646</v>
      </c>
      <c r="D71" s="56">
        <v>11.367852318775325</v>
      </c>
      <c r="E71" s="56">
        <v>25.09320126069338</v>
      </c>
      <c r="F71" s="56">
        <v>35.76046825754165</v>
      </c>
      <c r="G71" s="56" t="s">
        <v>0</v>
      </c>
      <c r="H71" s="56"/>
      <c r="I71" s="56"/>
      <c r="J71" s="56"/>
      <c r="O71" s="54"/>
      <c r="P71" s="58"/>
      <c r="Q71" s="54"/>
      <c r="R71" s="54"/>
      <c r="S71" s="54"/>
      <c r="T71" s="54"/>
      <c r="U71" s="54"/>
      <c r="V71" s="54"/>
    </row>
    <row r="72" spans="2:22" s="3" customFormat="1" ht="12" customHeight="1">
      <c r="B72" s="59" t="s">
        <v>19</v>
      </c>
      <c r="C72" s="56">
        <v>39.1218971854388</v>
      </c>
      <c r="D72" s="56">
        <v>14.390010573485723</v>
      </c>
      <c r="E72" s="56">
        <v>15.39700921403756</v>
      </c>
      <c r="F72" s="56">
        <v>31.09611802024067</v>
      </c>
      <c r="G72" s="56" t="s">
        <v>0</v>
      </c>
      <c r="H72" s="56"/>
      <c r="I72" s="56"/>
      <c r="J72" s="56"/>
      <c r="O72" s="54"/>
      <c r="P72" s="56"/>
      <c r="Q72" s="54"/>
      <c r="R72" s="54"/>
      <c r="S72" s="54"/>
      <c r="T72" s="54"/>
      <c r="U72" s="54"/>
      <c r="V72" s="54"/>
    </row>
    <row r="73" spans="2:22" s="3" customFormat="1" ht="12" customHeight="1">
      <c r="B73" s="59" t="s">
        <v>20</v>
      </c>
      <c r="C73" s="56">
        <v>12.759882049942146</v>
      </c>
      <c r="D73" s="56">
        <v>58.821992460154526</v>
      </c>
      <c r="E73" s="56">
        <v>10.897316262924116</v>
      </c>
      <c r="F73" s="56">
        <v>17.520809226979207</v>
      </c>
      <c r="G73" s="56" t="s">
        <v>0</v>
      </c>
      <c r="H73" s="56"/>
      <c r="I73" s="56"/>
      <c r="J73" s="56"/>
      <c r="O73" s="54"/>
      <c r="P73" s="56"/>
      <c r="Q73" s="54"/>
      <c r="R73" s="54"/>
      <c r="S73" s="54"/>
      <c r="T73" s="54"/>
      <c r="U73" s="54"/>
      <c r="V73" s="54"/>
    </row>
    <row r="74" spans="2:22" s="3" customFormat="1" ht="12" customHeight="1">
      <c r="B74" s="59" t="s">
        <v>21</v>
      </c>
      <c r="C74" s="56">
        <v>10.337036339672379</v>
      </c>
      <c r="D74" s="56">
        <v>13.782715119563171</v>
      </c>
      <c r="E74" s="56">
        <v>62.16343438147241</v>
      </c>
      <c r="F74" s="56">
        <v>13.707399736396159</v>
      </c>
      <c r="G74" s="56" t="s">
        <v>0</v>
      </c>
      <c r="H74" s="56"/>
      <c r="I74" s="56"/>
      <c r="J74" s="56"/>
      <c r="O74" s="54"/>
      <c r="P74" s="58"/>
      <c r="Q74" s="54"/>
      <c r="R74" s="54"/>
      <c r="S74" s="54"/>
      <c r="T74" s="54"/>
      <c r="U74" s="54"/>
      <c r="V74" s="54"/>
    </row>
    <row r="75" spans="2:22" s="3" customFormat="1" ht="12" customHeight="1">
      <c r="B75" s="59" t="s">
        <v>22</v>
      </c>
      <c r="C75" s="56">
        <v>7.526218383713756</v>
      </c>
      <c r="D75" s="56">
        <v>-3.3775447254780997</v>
      </c>
      <c r="E75" s="56">
        <v>12.58482418260333</v>
      </c>
      <c r="F75" s="56">
        <v>83.26650215916102</v>
      </c>
      <c r="G75" s="56" t="s">
        <v>0</v>
      </c>
      <c r="H75" s="56"/>
      <c r="I75" s="56"/>
      <c r="J75" s="56"/>
      <c r="O75" s="54"/>
      <c r="P75" s="56"/>
      <c r="Q75" s="54"/>
      <c r="R75" s="54"/>
      <c r="S75" s="54"/>
      <c r="T75" s="54"/>
      <c r="U75" s="54"/>
      <c r="V75" s="54"/>
    </row>
    <row r="76" spans="2:22" s="3" customFormat="1" ht="12" customHeight="1">
      <c r="B76" s="59" t="s">
        <v>23</v>
      </c>
      <c r="C76" s="56">
        <v>96.41208560637853</v>
      </c>
      <c r="D76" s="56">
        <v>-14.645404951741503</v>
      </c>
      <c r="E76" s="56">
        <v>2.8115820394460767</v>
      </c>
      <c r="F76" s="56">
        <v>15.400755350398656</v>
      </c>
      <c r="G76" s="56" t="s">
        <v>0</v>
      </c>
      <c r="H76" s="56"/>
      <c r="I76" s="56"/>
      <c r="J76" s="56"/>
      <c r="O76" s="54"/>
      <c r="P76" s="56"/>
      <c r="Q76" s="54"/>
      <c r="R76" s="54"/>
      <c r="S76" s="54"/>
      <c r="T76" s="54"/>
      <c r="U76" s="54"/>
      <c r="V76" s="54"/>
    </row>
    <row r="77" spans="2:22" s="3" customFormat="1" ht="12" customHeight="1">
      <c r="B77" s="59" t="s">
        <v>24</v>
      </c>
      <c r="C77" s="56">
        <v>33.042549867194424</v>
      </c>
      <c r="D77" s="56">
        <v>12.522785271600439</v>
      </c>
      <c r="E77" s="56">
        <v>19.038070933805532</v>
      </c>
      <c r="F77" s="56">
        <v>35.396593927399614</v>
      </c>
      <c r="G77" s="56" t="s">
        <v>0</v>
      </c>
      <c r="H77" s="56"/>
      <c r="I77" s="56"/>
      <c r="J77" s="56"/>
      <c r="O77" s="54"/>
      <c r="P77" s="56"/>
      <c r="Q77" s="54"/>
      <c r="R77" s="54"/>
      <c r="S77" s="54"/>
      <c r="T77" s="54"/>
      <c r="U77" s="54"/>
      <c r="V77" s="54"/>
    </row>
    <row r="78" spans="2:22" s="3" customFormat="1" ht="12" customHeight="1">
      <c r="B78" s="59" t="s">
        <v>25</v>
      </c>
      <c r="C78" s="56">
        <v>62.22363881047062</v>
      </c>
      <c r="D78" s="56">
        <v>11.863926580254784</v>
      </c>
      <c r="E78" s="56">
        <v>24.270204089892644</v>
      </c>
      <c r="F78" s="56">
        <v>1.6422305193819628</v>
      </c>
      <c r="G78" s="56" t="s">
        <v>0</v>
      </c>
      <c r="H78" s="56"/>
      <c r="I78" s="56"/>
      <c r="J78" s="56"/>
      <c r="O78" s="54"/>
      <c r="P78" s="56"/>
      <c r="Q78" s="54"/>
      <c r="R78" s="54"/>
      <c r="S78" s="54"/>
      <c r="T78" s="54"/>
      <c r="U78" s="54"/>
      <c r="V78" s="54"/>
    </row>
    <row r="79" spans="2:22" s="3" customFormat="1" ht="12" customHeight="1">
      <c r="B79" s="59"/>
      <c r="C79" s="56"/>
      <c r="D79" s="56"/>
      <c r="E79" s="56"/>
      <c r="F79" s="56"/>
      <c r="G79" s="56"/>
      <c r="O79" s="54"/>
      <c r="P79" s="56"/>
      <c r="Q79" s="54"/>
      <c r="R79" s="54"/>
      <c r="S79" s="54"/>
      <c r="T79" s="54"/>
      <c r="U79" s="54"/>
      <c r="V79" s="54"/>
    </row>
    <row r="80" spans="2:22" s="3" customFormat="1" ht="12" customHeight="1">
      <c r="B80" s="59" t="s">
        <v>26</v>
      </c>
      <c r="C80" s="56">
        <v>34.999649770015644</v>
      </c>
      <c r="D80" s="56">
        <v>19.405075999906604</v>
      </c>
      <c r="E80" s="56">
        <v>32.38693408671695</v>
      </c>
      <c r="F80" s="56">
        <v>13.208340143360806</v>
      </c>
      <c r="G80" s="56" t="s">
        <v>0</v>
      </c>
      <c r="H80" s="56"/>
      <c r="I80" s="56"/>
      <c r="J80" s="56"/>
      <c r="O80" s="54"/>
      <c r="P80" s="56"/>
      <c r="Q80" s="54"/>
      <c r="R80" s="54"/>
      <c r="S80" s="54"/>
      <c r="T80" s="54"/>
      <c r="U80" s="54"/>
      <c r="V80" s="54"/>
    </row>
    <row r="81" spans="2:22" s="3" customFormat="1" ht="12" customHeight="1">
      <c r="B81" s="59"/>
      <c r="C81" s="56"/>
      <c r="D81" s="56"/>
      <c r="E81" s="56"/>
      <c r="F81" s="56"/>
      <c r="G81" s="56"/>
      <c r="H81" s="56"/>
      <c r="I81" s="56"/>
      <c r="J81" s="56"/>
      <c r="O81" s="54"/>
      <c r="P81" s="56"/>
      <c r="Q81" s="54"/>
      <c r="R81" s="54"/>
      <c r="S81" s="54"/>
      <c r="T81" s="54"/>
      <c r="U81" s="54"/>
      <c r="V81" s="54"/>
    </row>
    <row r="82" spans="2:22" s="3" customFormat="1" ht="12" customHeight="1">
      <c r="B82" s="59" t="s">
        <v>89</v>
      </c>
      <c r="C82" s="56">
        <v>38.82978723404255</v>
      </c>
      <c r="D82" s="56">
        <v>63.31914893617021</v>
      </c>
      <c r="E82" s="56">
        <v>3.8085106382978724</v>
      </c>
      <c r="F82" s="56">
        <v>-5.957446808510638</v>
      </c>
      <c r="G82" s="56" t="s">
        <v>0</v>
      </c>
      <c r="H82" s="56"/>
      <c r="I82" s="56"/>
      <c r="J82" s="56"/>
      <c r="K82" s="56"/>
      <c r="L82" s="56"/>
      <c r="M82" s="57"/>
      <c r="N82" s="57"/>
      <c r="O82" s="54"/>
      <c r="P82" s="56"/>
      <c r="Q82" s="54"/>
      <c r="R82" s="54"/>
      <c r="S82" s="54"/>
      <c r="T82" s="54"/>
      <c r="U82" s="54"/>
      <c r="V82" s="54"/>
    </row>
    <row r="83" spans="2:22" s="3" customFormat="1" ht="12" customHeight="1">
      <c r="B83" s="59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  <c r="O83" s="54"/>
      <c r="P83" s="56"/>
      <c r="Q83" s="54"/>
      <c r="R83" s="54"/>
      <c r="S83" s="54"/>
      <c r="T83" s="54"/>
      <c r="U83" s="54"/>
      <c r="V83" s="54"/>
    </row>
    <row r="84" spans="2:10" ht="12" customHeight="1">
      <c r="B84" s="1" t="s">
        <v>120</v>
      </c>
      <c r="F84" s="5"/>
      <c r="G84" s="5"/>
      <c r="H84" s="5"/>
      <c r="J84" s="5"/>
    </row>
    <row r="85" spans="2:10" ht="12" customHeight="1">
      <c r="B85" s="1" t="s">
        <v>88</v>
      </c>
      <c r="F85" s="5"/>
      <c r="G85" s="5"/>
      <c r="H85" s="5"/>
      <c r="J85" s="5"/>
    </row>
    <row r="86" ht="12" customHeight="1">
      <c r="B86" s="6" t="s">
        <v>73</v>
      </c>
    </row>
    <row r="87" ht="12" customHeight="1"/>
    <row r="88" ht="12" customHeight="1"/>
    <row r="89" ht="12" customHeight="1"/>
    <row r="90" ht="12" customHeight="1"/>
    <row r="93" spans="1:2" ht="15.75" customHeight="1">
      <c r="A93" s="29" t="s">
        <v>34</v>
      </c>
      <c r="B93" s="9"/>
    </row>
    <row r="94" spans="1:2" ht="15">
      <c r="A94" s="1" t="s">
        <v>91</v>
      </c>
      <c r="B94" s="8"/>
    </row>
    <row r="95" ht="15">
      <c r="B95" s="8"/>
    </row>
    <row r="96" ht="15">
      <c r="B96" s="8"/>
    </row>
    <row r="97" ht="15">
      <c r="B97" s="8"/>
    </row>
    <row r="98" ht="15">
      <c r="B98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31FA-3444-4EFC-ACF6-6D0AAC823609}">
  <dimension ref="A1:I26"/>
  <sheetViews>
    <sheetView showGridLines="0" workbookViewId="0" topLeftCell="A1">
      <selection activeCell="B5" sqref="B5:I23"/>
    </sheetView>
  </sheetViews>
  <sheetFormatPr defaultColWidth="10.57421875" defaultRowHeight="15"/>
  <cols>
    <col min="1" max="1" width="8.8515625" style="1" customWidth="1"/>
    <col min="2" max="3" width="22.421875" style="3" customWidth="1"/>
    <col min="4" max="4" width="16.57421875" style="3" customWidth="1"/>
    <col min="5" max="5" width="2.8515625" style="3" customWidth="1"/>
    <col min="6" max="6" width="16.57421875" style="3" customWidth="1"/>
    <col min="7" max="7" width="2.8515625" style="3" customWidth="1"/>
    <col min="8" max="8" width="16.57421875" style="3" customWidth="1"/>
    <col min="9" max="9" width="2.8515625" style="3" customWidth="1"/>
    <col min="10" max="16384" width="10.57421875" style="1" customWidth="1"/>
  </cols>
  <sheetData>
    <row r="1" ht="12" customHeight="1">
      <c r="A1" s="3"/>
    </row>
    <row r="2" spans="1:2" ht="12" customHeight="1">
      <c r="A2" s="3"/>
      <c r="B2" s="166" t="s">
        <v>46</v>
      </c>
    </row>
    <row r="3" spans="1:2" ht="12" customHeight="1">
      <c r="A3" s="3"/>
      <c r="B3" s="11" t="s">
        <v>108</v>
      </c>
    </row>
    <row r="4" ht="12" customHeight="1">
      <c r="A4" s="3"/>
    </row>
    <row r="5" spans="1:2" ht="15.75">
      <c r="A5" s="3"/>
      <c r="B5" s="75" t="s">
        <v>113</v>
      </c>
    </row>
    <row r="6" ht="12" customHeight="1">
      <c r="B6" s="19"/>
    </row>
    <row r="7" spans="2:9" s="177" customFormat="1" ht="40.5" customHeight="1">
      <c r="B7" s="178"/>
      <c r="C7" s="178"/>
      <c r="D7" s="228" t="s">
        <v>36</v>
      </c>
      <c r="E7" s="229"/>
      <c r="F7" s="228" t="s">
        <v>37</v>
      </c>
      <c r="G7" s="229"/>
      <c r="H7" s="228" t="s">
        <v>114</v>
      </c>
      <c r="I7" s="230"/>
    </row>
    <row r="8" spans="2:9" ht="15">
      <c r="B8" s="231" t="s">
        <v>66</v>
      </c>
      <c r="C8" s="179" t="s">
        <v>38</v>
      </c>
      <c r="D8" s="123">
        <v>30983.113</v>
      </c>
      <c r="E8" s="124"/>
      <c r="F8" s="123">
        <v>156124.23</v>
      </c>
      <c r="G8" s="124"/>
      <c r="H8" s="125">
        <v>9393047.01</v>
      </c>
      <c r="I8" s="126"/>
    </row>
    <row r="9" spans="2:9" ht="15">
      <c r="B9" s="232"/>
      <c r="C9" s="202" t="s">
        <v>39</v>
      </c>
      <c r="D9" s="203">
        <v>99.83519086671502</v>
      </c>
      <c r="E9" s="204"/>
      <c r="F9" s="203">
        <v>64.3596871542617</v>
      </c>
      <c r="G9" s="204"/>
      <c r="H9" s="203">
        <v>52.48690956993305</v>
      </c>
      <c r="I9" s="205"/>
    </row>
    <row r="10" spans="2:9" ht="15">
      <c r="B10" s="232"/>
      <c r="C10" s="206" t="s">
        <v>40</v>
      </c>
      <c r="D10" s="207">
        <v>94.11443259429741</v>
      </c>
      <c r="E10" s="208"/>
      <c r="F10" s="207">
        <v>30.10714992797723</v>
      </c>
      <c r="G10" s="208"/>
      <c r="H10" s="207">
        <v>19.24488537186614</v>
      </c>
      <c r="I10" s="208"/>
    </row>
    <row r="11" spans="2:9" ht="15">
      <c r="B11" s="232"/>
      <c r="C11" s="206" t="s">
        <v>64</v>
      </c>
      <c r="D11" s="209">
        <v>4.946142758476206</v>
      </c>
      <c r="E11" s="210"/>
      <c r="F11" s="209">
        <v>18.874232398135767</v>
      </c>
      <c r="G11" s="210"/>
      <c r="H11" s="209">
        <v>16.1061392367076</v>
      </c>
      <c r="I11" s="210"/>
    </row>
    <row r="12" spans="2:9" ht="15">
      <c r="B12" s="232"/>
      <c r="C12" s="206" t="s">
        <v>65</v>
      </c>
      <c r="D12" s="209">
        <v>0.774615513941417</v>
      </c>
      <c r="E12" s="127" t="s">
        <v>77</v>
      </c>
      <c r="F12" s="209">
        <v>15.378304828148712</v>
      </c>
      <c r="G12" s="210"/>
      <c r="H12" s="209">
        <v>17.135884961359306</v>
      </c>
      <c r="I12" s="210"/>
    </row>
    <row r="13" spans="2:9" ht="15">
      <c r="B13" s="233"/>
      <c r="C13" s="206" t="s">
        <v>69</v>
      </c>
      <c r="D13" s="211">
        <v>0.16460579671255113</v>
      </c>
      <c r="E13" s="127" t="s">
        <v>77</v>
      </c>
      <c r="F13" s="211">
        <v>35.64031348625386</v>
      </c>
      <c r="G13" s="212"/>
      <c r="H13" s="211">
        <v>47.51309043006695</v>
      </c>
      <c r="I13" s="213"/>
    </row>
    <row r="14" spans="2:9" ht="12" customHeight="1">
      <c r="B14" s="234" t="s">
        <v>47</v>
      </c>
      <c r="C14" s="180" t="s">
        <v>38</v>
      </c>
      <c r="D14" s="181">
        <v>181.767</v>
      </c>
      <c r="E14" s="182"/>
      <c r="F14" s="182">
        <v>730.875</v>
      </c>
      <c r="G14" s="183"/>
      <c r="H14" s="125">
        <v>24891.32</v>
      </c>
      <c r="I14" s="182"/>
    </row>
    <row r="15" spans="2:9" ht="15">
      <c r="B15" s="235"/>
      <c r="C15" s="184" t="s">
        <v>39</v>
      </c>
      <c r="D15" s="185">
        <v>99.89577790820776</v>
      </c>
      <c r="E15" s="186"/>
      <c r="F15" s="185">
        <v>85.28192008064251</v>
      </c>
      <c r="G15" s="186"/>
      <c r="H15" s="185">
        <v>64.72619614969784</v>
      </c>
      <c r="I15" s="187"/>
    </row>
    <row r="16" spans="2:9" ht="15">
      <c r="B16" s="235"/>
      <c r="C16" s="184" t="s">
        <v>40</v>
      </c>
      <c r="D16" s="185">
        <v>93.25134528779012</v>
      </c>
      <c r="E16" s="127" t="s">
        <v>77</v>
      </c>
      <c r="F16" s="185">
        <v>36.979412054740486</v>
      </c>
      <c r="G16" s="127" t="s">
        <v>77</v>
      </c>
      <c r="H16" s="185">
        <v>20.228124699106647</v>
      </c>
      <c r="I16" s="127" t="s">
        <v>78</v>
      </c>
    </row>
    <row r="17" spans="2:9" ht="15">
      <c r="B17" s="235"/>
      <c r="C17" s="184" t="s">
        <v>64</v>
      </c>
      <c r="D17" s="185">
        <v>5.88745111161089</v>
      </c>
      <c r="E17" s="127" t="s">
        <v>77</v>
      </c>
      <c r="F17" s="185">
        <v>30.527189455115213</v>
      </c>
      <c r="G17" s="127" t="s">
        <v>77</v>
      </c>
      <c r="H17" s="185">
        <v>21.958114835873044</v>
      </c>
      <c r="I17" s="127" t="s">
        <v>77</v>
      </c>
    </row>
    <row r="18" spans="2:9" ht="15">
      <c r="B18" s="235"/>
      <c r="C18" s="184" t="s">
        <v>65</v>
      </c>
      <c r="D18" s="188">
        <v>0.7569815088067667</v>
      </c>
      <c r="E18" s="189"/>
      <c r="F18" s="188">
        <v>17.775318570786812</v>
      </c>
      <c r="G18" s="189"/>
      <c r="H18" s="188">
        <v>22.539956614718147</v>
      </c>
      <c r="I18" s="189"/>
    </row>
    <row r="19" spans="2:9" ht="15">
      <c r="B19" s="236"/>
      <c r="C19" s="190" t="s">
        <v>69</v>
      </c>
      <c r="D19" s="191">
        <v>0.104222091792236</v>
      </c>
      <c r="E19" s="128" t="s">
        <v>77</v>
      </c>
      <c r="F19" s="192">
        <v>14.718079919357491</v>
      </c>
      <c r="G19" s="128" t="s">
        <v>77</v>
      </c>
      <c r="H19" s="191">
        <v>35.27380385030217</v>
      </c>
      <c r="I19" s="128" t="s">
        <v>77</v>
      </c>
    </row>
    <row r="20" ht="15">
      <c r="B20" s="193"/>
    </row>
    <row r="21" ht="15.75" customHeight="1">
      <c r="B21" s="38" t="s">
        <v>43</v>
      </c>
    </row>
    <row r="22" ht="15">
      <c r="B22" s="214" t="s">
        <v>76</v>
      </c>
    </row>
    <row r="23" ht="15.75" customHeight="1">
      <c r="B23" s="4" t="s">
        <v>61</v>
      </c>
    </row>
    <row r="24" ht="15">
      <c r="B24" s="4"/>
    </row>
    <row r="25" ht="15">
      <c r="A25" s="174" t="s">
        <v>31</v>
      </c>
    </row>
    <row r="26" ht="15">
      <c r="A26" s="194" t="s">
        <v>74</v>
      </c>
    </row>
    <row r="28" ht="34.5" customHeight="1"/>
  </sheetData>
  <mergeCells count="5">
    <mergeCell ref="D7:E7"/>
    <mergeCell ref="F7:G7"/>
    <mergeCell ref="H7:I7"/>
    <mergeCell ref="B8:B13"/>
    <mergeCell ref="B14:B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7079-5B11-490F-9CD6-0C27EED0078E}">
  <dimension ref="A1:K50"/>
  <sheetViews>
    <sheetView showGridLines="0" workbookViewId="0" topLeftCell="A4">
      <selection activeCell="B5" sqref="B5:E42"/>
    </sheetView>
  </sheetViews>
  <sheetFormatPr defaultColWidth="10.57421875" defaultRowHeight="15"/>
  <cols>
    <col min="1" max="1" width="8.7109375" style="15" customWidth="1"/>
    <col min="2" max="2" width="25.7109375" style="15" customWidth="1"/>
    <col min="3" max="4" width="19.57421875" style="15" customWidth="1"/>
    <col min="5" max="5" width="20.140625" style="15" customWidth="1"/>
    <col min="6" max="16384" width="10.57421875" style="15" customWidth="1"/>
  </cols>
  <sheetData>
    <row r="1" spans="1:6" ht="15">
      <c r="A1" s="1"/>
      <c r="B1" s="1"/>
      <c r="C1" s="1"/>
      <c r="D1" s="1"/>
      <c r="E1" s="1"/>
      <c r="F1" s="1"/>
    </row>
    <row r="2" spans="1:2" ht="15">
      <c r="A2" s="1"/>
      <c r="B2" s="11" t="str">
        <f>'Table 1'!$B$3</f>
        <v>Sport statistics — 2023</v>
      </c>
    </row>
    <row r="3" spans="1:2" ht="15">
      <c r="A3" s="1"/>
      <c r="B3" s="11" t="s">
        <v>108</v>
      </c>
    </row>
    <row r="5" spans="2:5" ht="15.75">
      <c r="B5" s="75" t="s">
        <v>67</v>
      </c>
      <c r="C5" s="3"/>
      <c r="D5" s="3"/>
      <c r="E5" s="3"/>
    </row>
    <row r="6" spans="2:5" ht="15">
      <c r="B6" s="19"/>
      <c r="C6" s="3"/>
      <c r="D6" s="3"/>
      <c r="E6" s="3"/>
    </row>
    <row r="7" spans="2:5" ht="37.5" customHeight="1">
      <c r="B7" s="20"/>
      <c r="C7" s="175" t="s">
        <v>97</v>
      </c>
      <c r="D7" s="175" t="s">
        <v>109</v>
      </c>
      <c r="E7" s="175" t="s">
        <v>30</v>
      </c>
    </row>
    <row r="8" spans="2:6" ht="15">
      <c r="B8" s="21"/>
      <c r="C8" s="66" t="s">
        <v>32</v>
      </c>
      <c r="D8" s="66" t="s">
        <v>44</v>
      </c>
      <c r="E8" s="66" t="s">
        <v>44</v>
      </c>
      <c r="F8" s="3"/>
    </row>
    <row r="9" spans="2:10" ht="15">
      <c r="B9" s="72" t="s">
        <v>63</v>
      </c>
      <c r="C9" s="73">
        <v>160000</v>
      </c>
      <c r="D9" s="73" t="s">
        <v>0</v>
      </c>
      <c r="E9" s="73" t="s">
        <v>0</v>
      </c>
      <c r="F9" s="22"/>
      <c r="H9" s="23"/>
      <c r="I9" s="23"/>
      <c r="J9" s="23"/>
    </row>
    <row r="10" spans="2:11" ht="15">
      <c r="B10" s="27" t="s">
        <v>1</v>
      </c>
      <c r="C10" s="68">
        <v>2563</v>
      </c>
      <c r="D10" s="68">
        <v>48.68</v>
      </c>
      <c r="E10" s="68">
        <v>167.03</v>
      </c>
      <c r="F10" s="22"/>
      <c r="H10" s="23"/>
      <c r="I10" s="23"/>
      <c r="J10" s="23"/>
      <c r="K10" s="23"/>
    </row>
    <row r="11" spans="2:11" ht="15">
      <c r="B11" s="24" t="s">
        <v>2</v>
      </c>
      <c r="C11" s="67" t="s">
        <v>0</v>
      </c>
      <c r="D11" s="67" t="s">
        <v>0</v>
      </c>
      <c r="E11" s="67" t="s">
        <v>0</v>
      </c>
      <c r="F11" s="22"/>
      <c r="H11" s="23"/>
      <c r="I11" s="23"/>
      <c r="J11" s="23"/>
      <c r="K11" s="23"/>
    </row>
    <row r="12" spans="2:11" ht="15">
      <c r="B12" s="24" t="s">
        <v>28</v>
      </c>
      <c r="C12" s="67">
        <v>975</v>
      </c>
      <c r="D12" s="67">
        <v>8.85</v>
      </c>
      <c r="E12" s="67">
        <v>25.45</v>
      </c>
      <c r="F12" s="22"/>
      <c r="H12" s="23"/>
      <c r="I12" s="23"/>
      <c r="J12" s="23"/>
      <c r="K12" s="23"/>
    </row>
    <row r="13" spans="2:11" ht="15">
      <c r="B13" s="24" t="s">
        <v>3</v>
      </c>
      <c r="C13" s="67">
        <v>970</v>
      </c>
      <c r="D13" s="67">
        <v>96.46</v>
      </c>
      <c r="E13" s="67">
        <v>373.36</v>
      </c>
      <c r="F13" s="22"/>
      <c r="H13" s="23"/>
      <c r="I13" s="23"/>
      <c r="J13" s="23"/>
      <c r="K13" s="23"/>
    </row>
    <row r="14" spans="2:11" ht="15">
      <c r="B14" s="24" t="s">
        <v>27</v>
      </c>
      <c r="C14" s="67">
        <v>10656</v>
      </c>
      <c r="D14" s="67">
        <v>768.69</v>
      </c>
      <c r="E14" s="67">
        <v>1096.6</v>
      </c>
      <c r="F14" s="22"/>
      <c r="H14" s="23"/>
      <c r="I14" s="23"/>
      <c r="J14" s="23"/>
      <c r="K14" s="23"/>
    </row>
    <row r="15" spans="2:11" ht="15">
      <c r="B15" s="24" t="s">
        <v>4</v>
      </c>
      <c r="C15" s="67">
        <v>200</v>
      </c>
      <c r="D15" s="67">
        <v>1.24</v>
      </c>
      <c r="E15" s="67">
        <v>4.22</v>
      </c>
      <c r="F15" s="22"/>
      <c r="H15" s="23"/>
      <c r="I15" s="23"/>
      <c r="J15" s="23"/>
      <c r="K15" s="23"/>
    </row>
    <row r="16" spans="2:11" ht="15">
      <c r="B16" s="24" t="s">
        <v>5</v>
      </c>
      <c r="C16" s="67" t="s">
        <v>0</v>
      </c>
      <c r="D16" s="67" t="s">
        <v>0</v>
      </c>
      <c r="E16" s="67" t="s">
        <v>0</v>
      </c>
      <c r="F16" s="22"/>
      <c r="H16" s="23"/>
      <c r="I16" s="23"/>
      <c r="J16" s="23"/>
      <c r="K16" s="23"/>
    </row>
    <row r="17" spans="2:11" ht="15">
      <c r="B17" s="24" t="s">
        <v>6</v>
      </c>
      <c r="C17" s="67">
        <v>1055</v>
      </c>
      <c r="D17" s="67">
        <v>9.44</v>
      </c>
      <c r="E17" s="67">
        <v>24.54</v>
      </c>
      <c r="F17" s="22"/>
      <c r="H17" s="23"/>
      <c r="I17" s="23"/>
      <c r="J17" s="23"/>
      <c r="K17" s="23"/>
    </row>
    <row r="18" spans="2:11" ht="15">
      <c r="B18" s="24" t="s">
        <v>7</v>
      </c>
      <c r="C18" s="67">
        <v>3313</v>
      </c>
      <c r="D18" s="67">
        <v>232.7</v>
      </c>
      <c r="E18" s="67">
        <v>367.72</v>
      </c>
      <c r="F18" s="22"/>
      <c r="H18" s="23"/>
      <c r="I18" s="23"/>
      <c r="J18" s="23"/>
      <c r="K18" s="23"/>
    </row>
    <row r="19" spans="2:11" ht="15">
      <c r="B19" s="24" t="s">
        <v>8</v>
      </c>
      <c r="C19" s="67">
        <v>48811</v>
      </c>
      <c r="D19" s="67">
        <v>978.12</v>
      </c>
      <c r="E19" s="67">
        <v>1671.35</v>
      </c>
      <c r="F19" s="22"/>
      <c r="H19" s="23"/>
      <c r="I19" s="23"/>
      <c r="J19" s="23"/>
      <c r="K19" s="23"/>
    </row>
    <row r="20" spans="2:11" ht="15">
      <c r="B20" s="24" t="s">
        <v>9</v>
      </c>
      <c r="C20" s="67">
        <v>330</v>
      </c>
      <c r="D20" s="67">
        <v>5.68</v>
      </c>
      <c r="E20" s="67">
        <v>11.89</v>
      </c>
      <c r="F20" s="22"/>
      <c r="H20" s="23"/>
      <c r="I20" s="23"/>
      <c r="J20" s="23"/>
      <c r="K20" s="23"/>
    </row>
    <row r="21" spans="2:11" ht="15">
      <c r="B21" s="24" t="s">
        <v>10</v>
      </c>
      <c r="C21" s="67">
        <v>5477</v>
      </c>
      <c r="D21" s="67">
        <v>108.88</v>
      </c>
      <c r="E21" s="67">
        <v>226.67</v>
      </c>
      <c r="F21" s="22"/>
      <c r="H21" s="23"/>
      <c r="I21" s="23"/>
      <c r="J21" s="23"/>
      <c r="K21" s="23"/>
    </row>
    <row r="22" spans="2:11" ht="15">
      <c r="B22" s="24" t="s">
        <v>11</v>
      </c>
      <c r="C22" s="67">
        <v>559</v>
      </c>
      <c r="D22" s="67">
        <v>5.88</v>
      </c>
      <c r="E22" s="67">
        <v>10.95</v>
      </c>
      <c r="F22" s="22"/>
      <c r="H22" s="23"/>
      <c r="I22" s="23"/>
      <c r="J22" s="23"/>
      <c r="K22" s="23"/>
    </row>
    <row r="23" spans="2:11" ht="15">
      <c r="B23" s="24" t="s">
        <v>12</v>
      </c>
      <c r="C23" s="67">
        <v>423</v>
      </c>
      <c r="D23" s="67">
        <v>3.78</v>
      </c>
      <c r="E23" s="67">
        <v>5.73</v>
      </c>
      <c r="F23" s="22"/>
      <c r="H23" s="23"/>
      <c r="I23" s="23"/>
      <c r="J23" s="23"/>
      <c r="K23" s="23"/>
    </row>
    <row r="24" spans="2:11" ht="15">
      <c r="B24" s="24" t="s">
        <v>13</v>
      </c>
      <c r="C24" s="67">
        <v>4416</v>
      </c>
      <c r="D24" s="67">
        <v>17.35</v>
      </c>
      <c r="E24" s="67">
        <v>45.96</v>
      </c>
      <c r="F24" s="22"/>
      <c r="H24" s="23"/>
      <c r="I24" s="23"/>
      <c r="J24" s="23"/>
      <c r="K24" s="23"/>
    </row>
    <row r="25" spans="2:11" ht="15">
      <c r="B25" s="24" t="s">
        <v>14</v>
      </c>
      <c r="C25" s="67">
        <v>199</v>
      </c>
      <c r="D25" s="67">
        <v>6.83</v>
      </c>
      <c r="E25" s="67">
        <v>15.96</v>
      </c>
      <c r="F25" s="22"/>
      <c r="H25" s="23"/>
      <c r="I25" s="23"/>
      <c r="J25" s="23"/>
      <c r="K25" s="23"/>
    </row>
    <row r="26" spans="2:11" ht="15">
      <c r="B26" s="24" t="s">
        <v>15</v>
      </c>
      <c r="C26" s="67">
        <v>5719</v>
      </c>
      <c r="D26" s="67">
        <v>24.31</v>
      </c>
      <c r="E26" s="67">
        <v>60.52</v>
      </c>
      <c r="F26" s="22"/>
      <c r="H26" s="23"/>
      <c r="I26" s="23"/>
      <c r="J26" s="23"/>
      <c r="K26" s="23"/>
    </row>
    <row r="27" spans="2:11" ht="15">
      <c r="B27" s="24" t="s">
        <v>16</v>
      </c>
      <c r="C27" s="67">
        <v>504</v>
      </c>
      <c r="D27" s="67">
        <v>10.56</v>
      </c>
      <c r="E27" s="67">
        <v>19.73</v>
      </c>
      <c r="F27" s="22"/>
      <c r="H27" s="23"/>
      <c r="I27" s="23"/>
      <c r="J27" s="23"/>
      <c r="K27" s="23"/>
    </row>
    <row r="28" spans="2:11" ht="15">
      <c r="B28" s="24" t="s">
        <v>17</v>
      </c>
      <c r="C28" s="67">
        <v>27815</v>
      </c>
      <c r="D28" s="67">
        <v>548.02</v>
      </c>
      <c r="E28" s="67">
        <v>1098.94</v>
      </c>
      <c r="F28" s="22"/>
      <c r="H28" s="23"/>
      <c r="I28" s="23"/>
      <c r="J28" s="23"/>
      <c r="K28" s="23"/>
    </row>
    <row r="29" spans="2:11" ht="15">
      <c r="B29" s="24" t="s">
        <v>18</v>
      </c>
      <c r="C29" s="67">
        <v>5401</v>
      </c>
      <c r="D29" s="67">
        <v>88.33</v>
      </c>
      <c r="E29" s="67">
        <v>176.41</v>
      </c>
      <c r="F29" s="22"/>
      <c r="H29" s="23"/>
      <c r="I29" s="23"/>
      <c r="J29" s="23"/>
      <c r="K29" s="23"/>
    </row>
    <row r="30" spans="2:11" ht="15">
      <c r="B30" s="24" t="s">
        <v>19</v>
      </c>
      <c r="C30" s="67">
        <v>13713</v>
      </c>
      <c r="D30" s="67">
        <v>92.22</v>
      </c>
      <c r="E30" s="67">
        <v>286.14</v>
      </c>
      <c r="F30" s="22"/>
      <c r="H30" s="23"/>
      <c r="I30" s="23"/>
      <c r="J30" s="23"/>
      <c r="K30" s="23"/>
    </row>
    <row r="31" spans="2:11" ht="15">
      <c r="B31" s="24" t="s">
        <v>20</v>
      </c>
      <c r="C31" s="67">
        <v>4382</v>
      </c>
      <c r="D31" s="67">
        <v>24.25</v>
      </c>
      <c r="E31" s="67">
        <v>43.95</v>
      </c>
      <c r="F31" s="22"/>
      <c r="H31" s="23"/>
      <c r="I31" s="23"/>
      <c r="J31" s="23"/>
      <c r="K31" s="23"/>
    </row>
    <row r="32" spans="2:11" ht="15">
      <c r="B32" s="24" t="s">
        <v>21</v>
      </c>
      <c r="C32" s="67">
        <v>2451</v>
      </c>
      <c r="D32" s="67">
        <v>11.12</v>
      </c>
      <c r="E32" s="67">
        <v>14.82</v>
      </c>
      <c r="F32" s="22"/>
      <c r="H32" s="23"/>
      <c r="I32" s="23"/>
      <c r="J32" s="23"/>
      <c r="K32" s="23"/>
    </row>
    <row r="33" spans="2:11" ht="15">
      <c r="B33" s="24" t="s">
        <v>22</v>
      </c>
      <c r="C33" s="67">
        <v>2773</v>
      </c>
      <c r="D33" s="67">
        <v>48.2</v>
      </c>
      <c r="E33" s="67">
        <v>61.64</v>
      </c>
      <c r="F33" s="22"/>
      <c r="H33" s="23"/>
      <c r="I33" s="23"/>
      <c r="J33" s="23"/>
      <c r="K33" s="23"/>
    </row>
    <row r="34" spans="2:11" ht="15">
      <c r="B34" s="24" t="s">
        <v>23</v>
      </c>
      <c r="C34" s="67">
        <v>443</v>
      </c>
      <c r="D34" s="67">
        <v>2.69</v>
      </c>
      <c r="E34" s="67">
        <v>11.07</v>
      </c>
      <c r="F34" s="22"/>
      <c r="H34" s="23"/>
      <c r="I34" s="23"/>
      <c r="J34" s="23"/>
      <c r="K34" s="23"/>
    </row>
    <row r="35" spans="2:11" ht="15">
      <c r="B35" s="25" t="s">
        <v>24</v>
      </c>
      <c r="C35" s="69">
        <v>2690</v>
      </c>
      <c r="D35" s="69">
        <v>52.54</v>
      </c>
      <c r="E35" s="69">
        <v>115.36</v>
      </c>
      <c r="F35" s="22"/>
      <c r="H35" s="23"/>
      <c r="I35" s="23"/>
      <c r="J35" s="23"/>
      <c r="K35" s="23"/>
    </row>
    <row r="36" spans="2:11" ht="15">
      <c r="B36" s="25" t="s">
        <v>25</v>
      </c>
      <c r="C36" s="69">
        <v>10010</v>
      </c>
      <c r="D36" s="69">
        <v>182.97</v>
      </c>
      <c r="E36" s="69">
        <v>358.93</v>
      </c>
      <c r="F36" s="22"/>
      <c r="H36" s="23"/>
      <c r="I36" s="23"/>
      <c r="J36" s="23"/>
      <c r="K36" s="23"/>
    </row>
    <row r="37" spans="2:11" ht="15">
      <c r="B37" s="215" t="s">
        <v>26</v>
      </c>
      <c r="C37" s="216">
        <v>5008</v>
      </c>
      <c r="D37" s="216">
        <v>90.45</v>
      </c>
      <c r="E37" s="216">
        <v>178.59</v>
      </c>
      <c r="F37" s="22"/>
      <c r="H37" s="23"/>
      <c r="I37" s="23"/>
      <c r="J37" s="23"/>
      <c r="K37" s="23"/>
    </row>
    <row r="38" spans="2:11" ht="15">
      <c r="B38" s="70" t="s">
        <v>89</v>
      </c>
      <c r="C38" s="71">
        <v>85</v>
      </c>
      <c r="D38" s="71">
        <v>0.75</v>
      </c>
      <c r="E38" s="71">
        <v>2.75</v>
      </c>
      <c r="F38" s="22"/>
      <c r="H38" s="23"/>
      <c r="I38" s="23"/>
      <c r="J38" s="23"/>
      <c r="K38" s="23"/>
    </row>
    <row r="39" spans="2:10" ht="12" customHeight="1">
      <c r="B39" s="3"/>
      <c r="C39" s="3"/>
      <c r="D39" s="3"/>
      <c r="E39" s="3"/>
      <c r="F39" s="22"/>
      <c r="H39" s="23"/>
      <c r="I39" s="23"/>
      <c r="J39" s="23"/>
    </row>
    <row r="40" spans="2:5" ht="15.75" customHeight="1">
      <c r="B40" s="28" t="s">
        <v>121</v>
      </c>
      <c r="C40" s="10"/>
      <c r="D40" s="10"/>
      <c r="E40" s="10"/>
    </row>
    <row r="41" s="1" customFormat="1" ht="15.75" customHeight="1">
      <c r="B41" s="38" t="s">
        <v>79</v>
      </c>
    </row>
    <row r="42" s="1" customFormat="1" ht="15.75" customHeight="1">
      <c r="B42" s="217" t="s">
        <v>122</v>
      </c>
    </row>
    <row r="43" s="1" customFormat="1" ht="15"/>
    <row r="44" s="1" customFormat="1" ht="12" customHeight="1">
      <c r="B44" s="2"/>
    </row>
    <row r="45" ht="12" customHeight="1"/>
    <row r="49" ht="15">
      <c r="A49" s="29" t="s">
        <v>34</v>
      </c>
    </row>
    <row r="50" ht="15">
      <c r="A50" s="15" t="s">
        <v>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E3CB-5AF7-477D-9F7F-33C2DC4E7C5E}">
  <dimension ref="A2:X316"/>
  <sheetViews>
    <sheetView showGridLines="0" workbookViewId="0" topLeftCell="A1"/>
  </sheetViews>
  <sheetFormatPr defaultColWidth="8.8515625" defaultRowHeight="15"/>
  <cols>
    <col min="1" max="1" width="8.7109375" style="78" customWidth="1"/>
    <col min="2" max="2" width="21.8515625" style="78" customWidth="1"/>
    <col min="3" max="16" width="13.8515625" style="78" customWidth="1"/>
    <col min="17" max="17" width="12.00390625" style="78" customWidth="1"/>
    <col min="18" max="18" width="12.7109375" style="78" customWidth="1"/>
    <col min="19" max="21" width="8.8515625" style="78" customWidth="1"/>
    <col min="22" max="22" width="9.00390625" style="78" customWidth="1"/>
    <col min="23" max="24" width="9.8515625" style="78" customWidth="1"/>
    <col min="25" max="25" width="9.00390625" style="78" customWidth="1"/>
    <col min="26" max="28" width="8.8515625" style="78" customWidth="1"/>
    <col min="29" max="29" width="2.7109375" style="78" customWidth="1"/>
    <col min="30" max="16384" width="8.8515625" style="78" customWidth="1"/>
  </cols>
  <sheetData>
    <row r="1" ht="12.75"/>
    <row r="2" ht="12.75">
      <c r="B2" s="79" t="s">
        <v>46</v>
      </c>
    </row>
    <row r="3" ht="12.75">
      <c r="B3" s="79" t="s">
        <v>108</v>
      </c>
    </row>
    <row r="4" s="81" customFormat="1" ht="12.75"/>
    <row r="5" spans="1:2" ht="12.75">
      <c r="A5" s="82"/>
      <c r="B5" s="83" t="s">
        <v>115</v>
      </c>
    </row>
    <row r="6" spans="1:2" ht="12.75">
      <c r="A6" s="82"/>
      <c r="B6" s="84" t="s">
        <v>33</v>
      </c>
    </row>
    <row r="7" spans="1:17" ht="12.75">
      <c r="A7" s="82"/>
      <c r="Q7" s="85"/>
    </row>
    <row r="8" spans="6:23" s="86" customFormat="1" ht="12.75">
      <c r="F8" s="87"/>
      <c r="G8" s="88"/>
      <c r="H8" s="89"/>
      <c r="I8" s="90"/>
      <c r="J8" s="90"/>
      <c r="K8" s="90"/>
      <c r="Q8" s="91"/>
      <c r="R8" s="92"/>
      <c r="S8" s="93"/>
      <c r="T8" s="91"/>
      <c r="W8" s="94"/>
    </row>
    <row r="9" spans="6:23" s="86" customFormat="1" ht="12.75">
      <c r="F9" s="87"/>
      <c r="G9" s="88"/>
      <c r="H9" s="89"/>
      <c r="I9" s="90"/>
      <c r="J9" s="90"/>
      <c r="K9" s="90"/>
      <c r="Q9" s="91"/>
      <c r="R9" s="92"/>
      <c r="S9" s="93"/>
      <c r="W9" s="94"/>
    </row>
    <row r="10" spans="6:23" s="86" customFormat="1" ht="12.75">
      <c r="F10" s="87"/>
      <c r="G10" s="88"/>
      <c r="H10" s="89"/>
      <c r="I10" s="90"/>
      <c r="J10" s="90"/>
      <c r="K10" s="90"/>
      <c r="Q10" s="91"/>
      <c r="R10" s="92"/>
      <c r="S10" s="93"/>
      <c r="W10" s="94"/>
    </row>
    <row r="11" spans="6:23" s="86" customFormat="1" ht="12.75">
      <c r="F11" s="87"/>
      <c r="G11" s="88"/>
      <c r="H11" s="89"/>
      <c r="I11" s="90"/>
      <c r="J11" s="90"/>
      <c r="K11" s="90"/>
      <c r="Q11" s="91"/>
      <c r="R11" s="92"/>
      <c r="S11" s="93"/>
      <c r="W11" s="94"/>
    </row>
    <row r="12" spans="6:23" s="86" customFormat="1" ht="12.75">
      <c r="F12" s="87"/>
      <c r="G12" s="88"/>
      <c r="H12" s="89"/>
      <c r="I12" s="90"/>
      <c r="J12" s="90"/>
      <c r="K12" s="90"/>
      <c r="Q12" s="91"/>
      <c r="R12" s="92"/>
      <c r="S12" s="93"/>
      <c r="W12" s="94"/>
    </row>
    <row r="13" spans="6:19" s="86" customFormat="1" ht="12.75">
      <c r="F13" s="87"/>
      <c r="G13" s="87"/>
      <c r="H13" s="89"/>
      <c r="I13" s="90"/>
      <c r="J13" s="90"/>
      <c r="K13" s="90"/>
      <c r="Q13" s="91"/>
      <c r="S13" s="94"/>
    </row>
    <row r="14" spans="6:19" s="86" customFormat="1" ht="12.75">
      <c r="F14" s="87"/>
      <c r="G14" s="87"/>
      <c r="H14" s="89"/>
      <c r="I14" s="90"/>
      <c r="J14" s="90"/>
      <c r="K14" s="90"/>
      <c r="S14" s="94"/>
    </row>
    <row r="15" spans="6:11" s="86" customFormat="1" ht="12.75">
      <c r="F15" s="87"/>
      <c r="G15" s="87"/>
      <c r="H15" s="87"/>
      <c r="I15" s="87"/>
      <c r="J15" s="87"/>
      <c r="K15" s="87"/>
    </row>
    <row r="16" spans="6:19" s="86" customFormat="1" ht="12.75">
      <c r="F16" s="87"/>
      <c r="G16" s="87"/>
      <c r="H16" s="87"/>
      <c r="I16" s="87"/>
      <c r="J16" s="87"/>
      <c r="K16" s="87"/>
      <c r="Q16" s="95"/>
      <c r="R16" s="96"/>
      <c r="S16" s="97"/>
    </row>
    <row r="17" spans="6:19" s="86" customFormat="1" ht="12.75">
      <c r="F17" s="87"/>
      <c r="G17" s="87"/>
      <c r="H17" s="87"/>
      <c r="I17" s="87"/>
      <c r="J17" s="87"/>
      <c r="K17" s="87"/>
      <c r="Q17" s="91"/>
      <c r="R17" s="92"/>
      <c r="S17" s="93"/>
    </row>
    <row r="18" spans="6:23" s="86" customFormat="1" ht="12.75">
      <c r="F18" s="87"/>
      <c r="G18" s="87"/>
      <c r="H18" s="87"/>
      <c r="I18" s="87"/>
      <c r="J18" s="87"/>
      <c r="K18" s="87"/>
      <c r="Q18" s="91"/>
      <c r="R18" s="92"/>
      <c r="T18" s="87"/>
      <c r="U18" s="98"/>
      <c r="V18" s="87"/>
      <c r="W18" s="87"/>
    </row>
    <row r="19" spans="6:23" s="86" customFormat="1" ht="12.75">
      <c r="F19" s="87"/>
      <c r="G19" s="87"/>
      <c r="H19" s="99"/>
      <c r="I19" s="99"/>
      <c r="J19" s="87"/>
      <c r="K19" s="87"/>
      <c r="Q19" s="91"/>
      <c r="R19" s="92"/>
      <c r="S19" s="93"/>
      <c r="T19" s="88"/>
      <c r="U19" s="98"/>
      <c r="V19" s="87"/>
      <c r="W19" s="100"/>
    </row>
    <row r="20" spans="6:23" s="86" customFormat="1" ht="12.75">
      <c r="F20" s="87"/>
      <c r="G20" s="87"/>
      <c r="H20" s="89"/>
      <c r="I20" s="90"/>
      <c r="J20" s="90"/>
      <c r="K20" s="87"/>
      <c r="Q20" s="91"/>
      <c r="R20" s="92"/>
      <c r="S20" s="93"/>
      <c r="T20" s="88"/>
      <c r="U20" s="98"/>
      <c r="V20" s="87"/>
      <c r="W20" s="100"/>
    </row>
    <row r="21" spans="6:23" s="86" customFormat="1" ht="12.75">
      <c r="F21" s="87"/>
      <c r="G21" s="88"/>
      <c r="H21" s="89"/>
      <c r="I21" s="90"/>
      <c r="J21" s="90"/>
      <c r="K21" s="87"/>
      <c r="Q21" s="91"/>
      <c r="R21" s="92"/>
      <c r="S21" s="93"/>
      <c r="T21" s="88"/>
      <c r="U21" s="98"/>
      <c r="V21" s="87"/>
      <c r="W21" s="100"/>
    </row>
    <row r="22" spans="6:23" s="86" customFormat="1" ht="12.75">
      <c r="F22" s="87"/>
      <c r="G22" s="88"/>
      <c r="H22" s="89"/>
      <c r="I22" s="90"/>
      <c r="J22" s="90"/>
      <c r="K22" s="87"/>
      <c r="R22" s="92"/>
      <c r="S22" s="93"/>
      <c r="T22" s="87"/>
      <c r="U22" s="98"/>
      <c r="V22" s="87"/>
      <c r="W22" s="100"/>
    </row>
    <row r="23" spans="6:23" s="86" customFormat="1" ht="12.75">
      <c r="F23" s="87"/>
      <c r="G23" s="88"/>
      <c r="H23" s="89"/>
      <c r="I23" s="90"/>
      <c r="J23" s="90"/>
      <c r="K23" s="87"/>
      <c r="R23" s="92"/>
      <c r="S23" s="93"/>
      <c r="T23" s="87"/>
      <c r="U23" s="98"/>
      <c r="V23" s="87"/>
      <c r="W23" s="100"/>
    </row>
    <row r="24" spans="6:23" s="86" customFormat="1" ht="12.75">
      <c r="F24" s="87"/>
      <c r="G24" s="87"/>
      <c r="H24" s="89"/>
      <c r="I24" s="90"/>
      <c r="J24" s="90"/>
      <c r="K24" s="87"/>
      <c r="R24" s="92"/>
      <c r="S24" s="93"/>
      <c r="T24" s="87"/>
      <c r="U24" s="98"/>
      <c r="V24" s="87"/>
      <c r="W24" s="100"/>
    </row>
    <row r="25" spans="6:23" s="86" customFormat="1" ht="12.75">
      <c r="F25" s="87"/>
      <c r="G25" s="88"/>
      <c r="H25" s="89"/>
      <c r="I25" s="90"/>
      <c r="J25" s="90"/>
      <c r="K25" s="87"/>
      <c r="R25" s="92"/>
      <c r="S25" s="93"/>
      <c r="T25" s="87"/>
      <c r="U25" s="98"/>
      <c r="V25" s="87"/>
      <c r="W25" s="100"/>
    </row>
    <row r="26" spans="6:23" s="86" customFormat="1" ht="12.75">
      <c r="F26" s="87"/>
      <c r="G26" s="87"/>
      <c r="H26" s="89"/>
      <c r="I26" s="90"/>
      <c r="J26" s="90"/>
      <c r="K26" s="87"/>
      <c r="R26" s="92"/>
      <c r="S26" s="93"/>
      <c r="T26" s="87"/>
      <c r="U26" s="98"/>
      <c r="V26" s="87"/>
      <c r="W26" s="100"/>
    </row>
    <row r="27" spans="6:23" s="86" customFormat="1" ht="12.75">
      <c r="F27" s="87"/>
      <c r="G27" s="87"/>
      <c r="H27" s="89"/>
      <c r="I27" s="90"/>
      <c r="J27" s="90"/>
      <c r="K27" s="87"/>
      <c r="R27" s="92"/>
      <c r="S27" s="93"/>
      <c r="T27" s="87"/>
      <c r="U27" s="98"/>
      <c r="V27" s="87"/>
      <c r="W27" s="100"/>
    </row>
    <row r="28" spans="6:23" s="86" customFormat="1" ht="12.75">
      <c r="F28" s="87"/>
      <c r="G28" s="87"/>
      <c r="H28" s="89"/>
      <c r="I28" s="90"/>
      <c r="J28" s="90"/>
      <c r="K28" s="87"/>
      <c r="R28" s="92"/>
      <c r="S28" s="93"/>
      <c r="T28" s="87"/>
      <c r="U28" s="98"/>
      <c r="V28" s="87"/>
      <c r="W28" s="100"/>
    </row>
    <row r="29" spans="6:23" s="86" customFormat="1" ht="12.75">
      <c r="F29" s="87"/>
      <c r="G29" s="87"/>
      <c r="H29" s="89"/>
      <c r="I29" s="90"/>
      <c r="J29" s="90"/>
      <c r="K29" s="87"/>
      <c r="R29" s="92"/>
      <c r="S29" s="93"/>
      <c r="W29" s="94"/>
    </row>
    <row r="30" spans="6:11" ht="12.75">
      <c r="F30" s="87"/>
      <c r="G30" s="87"/>
      <c r="H30" s="89"/>
      <c r="I30" s="90"/>
      <c r="J30" s="90"/>
      <c r="K30" s="87"/>
    </row>
    <row r="31" spans="6:11" ht="12.75">
      <c r="F31" s="87"/>
      <c r="G31" s="87"/>
      <c r="H31" s="89"/>
      <c r="I31" s="90"/>
      <c r="J31" s="90"/>
      <c r="K31" s="87"/>
    </row>
    <row r="32" spans="6:11" ht="12.75">
      <c r="F32" s="87"/>
      <c r="G32" s="87"/>
      <c r="H32" s="87"/>
      <c r="I32" s="87"/>
      <c r="J32" s="87"/>
      <c r="K32" s="87"/>
    </row>
    <row r="33" spans="6:11" ht="12.75">
      <c r="F33" s="87"/>
      <c r="G33" s="87"/>
      <c r="H33" s="87"/>
      <c r="I33" s="87"/>
      <c r="J33" s="87"/>
      <c r="K33" s="87"/>
    </row>
    <row r="34" spans="6:11" ht="12.75">
      <c r="F34" s="87"/>
      <c r="G34" s="87"/>
      <c r="H34" s="87"/>
      <c r="I34" s="87"/>
      <c r="J34" s="87"/>
      <c r="K34" s="87"/>
    </row>
    <row r="35" spans="6:11" ht="12.75">
      <c r="F35" s="87"/>
      <c r="G35" s="87"/>
      <c r="H35" s="87"/>
      <c r="I35" s="87"/>
      <c r="J35" s="87"/>
      <c r="K35" s="87"/>
    </row>
    <row r="36" spans="6:11" ht="12.75">
      <c r="F36" s="87"/>
      <c r="G36" s="87"/>
      <c r="H36" s="87"/>
      <c r="I36" s="87"/>
      <c r="J36" s="87"/>
      <c r="K36" s="87"/>
    </row>
    <row r="37" spans="6:11" ht="12.75">
      <c r="F37" s="87"/>
      <c r="G37" s="87"/>
      <c r="H37" s="87"/>
      <c r="I37" s="87"/>
      <c r="J37" s="87"/>
      <c r="K37" s="87"/>
    </row>
    <row r="38" spans="6:11" ht="12.75">
      <c r="F38" s="87"/>
      <c r="G38" s="87"/>
      <c r="H38" s="87"/>
      <c r="I38" s="87"/>
      <c r="J38" s="87"/>
      <c r="K38" s="87"/>
    </row>
    <row r="39" spans="6:11" ht="12.75">
      <c r="F39" s="87"/>
      <c r="G39" s="87"/>
      <c r="H39" s="87"/>
      <c r="I39" s="87"/>
      <c r="J39" s="87"/>
      <c r="K39" s="87"/>
    </row>
    <row r="40" spans="6:11" ht="12.75">
      <c r="F40" s="87"/>
      <c r="G40" s="87"/>
      <c r="H40" s="87"/>
      <c r="I40" s="87"/>
      <c r="J40" s="87"/>
      <c r="K40" s="87"/>
    </row>
    <row r="41" spans="2:11" s="86" customFormat="1" ht="12.75">
      <c r="B41" s="78"/>
      <c r="C41" s="78"/>
      <c r="D41" s="78"/>
      <c r="F41" s="87"/>
      <c r="G41" s="87"/>
      <c r="H41" s="87"/>
      <c r="I41" s="87"/>
      <c r="J41" s="87"/>
      <c r="K41" s="87"/>
    </row>
    <row r="42" spans="2:11" s="86" customFormat="1" ht="12.75">
      <c r="B42" s="78"/>
      <c r="C42" s="78"/>
      <c r="D42" s="78"/>
      <c r="F42" s="87"/>
      <c r="G42" s="87"/>
      <c r="H42" s="87"/>
      <c r="I42" s="87"/>
      <c r="J42" s="87"/>
      <c r="K42" s="87"/>
    </row>
    <row r="43" ht="12.75"/>
    <row r="44" spans="2:17" ht="24.75" customHeight="1">
      <c r="B44" s="101"/>
      <c r="D44" s="102" t="s">
        <v>29</v>
      </c>
      <c r="E44" s="102" t="s">
        <v>109</v>
      </c>
      <c r="Q44" s="84"/>
    </row>
    <row r="45" spans="2:17" ht="12.75">
      <c r="B45" s="101"/>
      <c r="D45" s="103" t="s">
        <v>33</v>
      </c>
      <c r="E45" s="103" t="s">
        <v>33</v>
      </c>
      <c r="M45" s="102"/>
      <c r="N45" s="102"/>
      <c r="Q45" s="84"/>
    </row>
    <row r="46" spans="2:17" ht="12.75">
      <c r="B46" s="91" t="s">
        <v>63</v>
      </c>
      <c r="D46" s="107">
        <v>0.18699147085153578</v>
      </c>
      <c r="E46" s="105" t="s">
        <v>0</v>
      </c>
      <c r="M46" s="104"/>
      <c r="N46" s="104"/>
      <c r="Q46" s="84"/>
    </row>
    <row r="47" spans="2:17" ht="12.75">
      <c r="B47" s="91"/>
      <c r="D47" s="105"/>
      <c r="E47" s="106"/>
      <c r="M47" s="104"/>
      <c r="N47" s="106"/>
      <c r="Q47" s="84"/>
    </row>
    <row r="48" spans="2:14" ht="12.75">
      <c r="B48" s="91" t="s">
        <v>22</v>
      </c>
      <c r="D48" s="107">
        <v>0.39836230426662833</v>
      </c>
      <c r="E48" s="107">
        <v>0.26085074142223186</v>
      </c>
      <c r="M48" s="104"/>
      <c r="N48" s="104"/>
    </row>
    <row r="49" spans="2:14" ht="12.75">
      <c r="B49" s="91" t="s">
        <v>3</v>
      </c>
      <c r="D49" s="107">
        <v>0.18693389863172094</v>
      </c>
      <c r="E49" s="107">
        <v>0.13894730776987121</v>
      </c>
      <c r="M49" s="104"/>
      <c r="N49" s="104"/>
    </row>
    <row r="50" spans="2:14" ht="12.75">
      <c r="B50" s="91" t="s">
        <v>24</v>
      </c>
      <c r="D50" s="107">
        <v>0.30347472924187724</v>
      </c>
      <c r="E50" s="107">
        <v>0.12347245722880242</v>
      </c>
      <c r="M50" s="104"/>
      <c r="N50" s="104"/>
    </row>
    <row r="51" spans="2:14" ht="15">
      <c r="B51" s="91" t="s">
        <v>17</v>
      </c>
      <c r="D51" s="107">
        <v>0.24177075456117936</v>
      </c>
      <c r="E51" s="107">
        <v>0.11867067706946095</v>
      </c>
      <c r="M51" s="104"/>
      <c r="N51" s="104"/>
    </row>
    <row r="52" spans="2:14" ht="15">
      <c r="B52" s="91" t="s">
        <v>14</v>
      </c>
      <c r="D52" s="107">
        <v>0.2522179974651457</v>
      </c>
      <c r="E52" s="107">
        <v>0.10448217836928254</v>
      </c>
      <c r="M52" s="104"/>
      <c r="N52" s="104"/>
    </row>
    <row r="53" spans="2:14" ht="15">
      <c r="B53" s="91" t="s">
        <v>16</v>
      </c>
      <c r="D53" s="107">
        <v>0.36129032258064514</v>
      </c>
      <c r="E53" s="107">
        <v>0.10258402953176608</v>
      </c>
      <c r="M53" s="104"/>
      <c r="N53" s="104"/>
    </row>
    <row r="54" spans="2:14" ht="15">
      <c r="B54" s="91" t="s">
        <v>8</v>
      </c>
      <c r="D54" s="107">
        <v>0.3006325410658964</v>
      </c>
      <c r="E54" s="107">
        <v>0.10161050552815917</v>
      </c>
      <c r="M54" s="104"/>
      <c r="N54" s="104"/>
    </row>
    <row r="55" spans="2:14" ht="15">
      <c r="B55" s="91" t="s">
        <v>13</v>
      </c>
      <c r="D55" s="107">
        <v>0.26809130645944634</v>
      </c>
      <c r="E55" s="107">
        <v>0.08637427191716036</v>
      </c>
      <c r="M55" s="104"/>
      <c r="N55" s="104"/>
    </row>
    <row r="56" spans="2:14" ht="15">
      <c r="B56" s="91" t="s">
        <v>18</v>
      </c>
      <c r="D56" s="107">
        <v>0.24220817076998968</v>
      </c>
      <c r="E56" s="107">
        <v>0.08367990753810738</v>
      </c>
      <c r="M56" s="104"/>
      <c r="N56" s="104"/>
    </row>
    <row r="57" spans="2:14" ht="15">
      <c r="B57" s="91" t="s">
        <v>15</v>
      </c>
      <c r="D57" s="107">
        <v>0.14078578110383536</v>
      </c>
      <c r="E57" s="107">
        <v>0.0668757393194135</v>
      </c>
      <c r="M57" s="104"/>
      <c r="N57" s="104"/>
    </row>
    <row r="58" spans="2:14" ht="15">
      <c r="B58" s="91" t="s">
        <v>19</v>
      </c>
      <c r="D58" s="107">
        <v>0.19257938124060836</v>
      </c>
      <c r="E58" s="107">
        <v>0.06307322978435276</v>
      </c>
      <c r="M58" s="104"/>
      <c r="N58" s="104"/>
    </row>
    <row r="59" spans="2:14" ht="15">
      <c r="B59" s="91" t="s">
        <v>1</v>
      </c>
      <c r="D59" s="107">
        <v>0.2522389528589706</v>
      </c>
      <c r="E59" s="107">
        <v>0.04627376425855513</v>
      </c>
      <c r="M59" s="104"/>
      <c r="N59" s="104"/>
    </row>
    <row r="60" spans="2:14" ht="15">
      <c r="B60" s="91" t="s">
        <v>21</v>
      </c>
      <c r="D60" s="107">
        <v>0.11738505747126436</v>
      </c>
      <c r="E60" s="107">
        <v>0.04443378885958603</v>
      </c>
      <c r="M60" s="104"/>
      <c r="N60" s="104"/>
    </row>
    <row r="61" spans="2:14" ht="15">
      <c r="B61" s="91" t="s">
        <v>27</v>
      </c>
      <c r="D61" s="107">
        <v>0.2053100073214905</v>
      </c>
      <c r="E61" s="107">
        <v>0.04268140666687026</v>
      </c>
      <c r="M61" s="104"/>
      <c r="N61" s="104"/>
    </row>
    <row r="62" spans="2:14" ht="15">
      <c r="B62" s="91" t="s">
        <v>9</v>
      </c>
      <c r="D62" s="107">
        <v>0.10597302504816955</v>
      </c>
      <c r="E62" s="107">
        <v>0.0401612104928233</v>
      </c>
      <c r="M62" s="104"/>
      <c r="N62" s="104"/>
    </row>
    <row r="63" spans="2:14" ht="15">
      <c r="B63" s="91" t="s">
        <v>25</v>
      </c>
      <c r="D63" s="107">
        <v>0.34026786321299884</v>
      </c>
      <c r="E63" s="107">
        <v>0.037309293780357</v>
      </c>
      <c r="M63" s="104"/>
      <c r="N63" s="104"/>
    </row>
    <row r="64" spans="2:14" ht="15">
      <c r="B64" s="91" t="s">
        <v>10</v>
      </c>
      <c r="D64" s="107">
        <v>0.14628739316239317</v>
      </c>
      <c r="E64" s="107">
        <v>0.032875686545667554</v>
      </c>
      <c r="M64" s="104"/>
      <c r="N64" s="104"/>
    </row>
    <row r="65" spans="2:14" ht="15">
      <c r="B65" s="91" t="s">
        <v>12</v>
      </c>
      <c r="D65" s="107">
        <v>0.11270983213429256</v>
      </c>
      <c r="E65" s="107">
        <v>0.03227183471356612</v>
      </c>
      <c r="M65" s="104"/>
      <c r="N65" s="104"/>
    </row>
    <row r="66" spans="2:14" ht="15">
      <c r="B66" s="91" t="s">
        <v>4</v>
      </c>
      <c r="D66" s="107">
        <v>0.08654262224145391</v>
      </c>
      <c r="E66" s="107">
        <v>0.02002260616825448</v>
      </c>
      <c r="M66" s="104"/>
      <c r="N66" s="104"/>
    </row>
    <row r="67" spans="2:14" ht="15">
      <c r="B67" s="91" t="s">
        <v>7</v>
      </c>
      <c r="D67" s="107">
        <v>0.02905095535816066</v>
      </c>
      <c r="E67" s="107">
        <v>0.018013317624254736</v>
      </c>
      <c r="M67" s="104"/>
      <c r="N67" s="104"/>
    </row>
    <row r="68" spans="2:14" ht="15">
      <c r="B68" s="91" t="s">
        <v>20</v>
      </c>
      <c r="D68" s="107">
        <v>0.0747934730661569</v>
      </c>
      <c r="E68" s="107">
        <v>0.017251437026919354</v>
      </c>
      <c r="M68" s="104"/>
      <c r="N68" s="104"/>
    </row>
    <row r="69" spans="2:14" ht="15">
      <c r="B69" s="91" t="s">
        <v>28</v>
      </c>
      <c r="D69" s="107">
        <v>0.04332178085843775</v>
      </c>
      <c r="E69" s="107">
        <v>0.01708527191644626</v>
      </c>
      <c r="M69" s="104"/>
      <c r="N69" s="104"/>
    </row>
    <row r="70" spans="2:14" ht="15">
      <c r="B70" s="91" t="s">
        <v>11</v>
      </c>
      <c r="D70" s="107">
        <v>0.1743605739238927</v>
      </c>
      <c r="E70" s="107">
        <v>0.016697904242630773</v>
      </c>
      <c r="M70" s="104"/>
      <c r="N70" s="104"/>
    </row>
    <row r="71" spans="2:14" ht="15">
      <c r="B71" s="91" t="s">
        <v>23</v>
      </c>
      <c r="D71" s="107">
        <v>0.05030660913013854</v>
      </c>
      <c r="E71" s="107">
        <v>0.01608563056867787</v>
      </c>
      <c r="M71" s="104"/>
      <c r="N71" s="104"/>
    </row>
    <row r="72" spans="2:14" ht="15">
      <c r="B72" s="91" t="s">
        <v>6</v>
      </c>
      <c r="D72" s="107">
        <v>0.04802002730996814</v>
      </c>
      <c r="E72" s="107">
        <v>0.014828312022870785</v>
      </c>
      <c r="M72" s="104"/>
      <c r="N72" s="104"/>
    </row>
    <row r="73" spans="2:14" ht="15">
      <c r="B73" s="91"/>
      <c r="D73" s="107"/>
      <c r="E73" s="107"/>
      <c r="M73" s="104"/>
      <c r="N73" s="104"/>
    </row>
    <row r="74" spans="2:17" ht="15">
      <c r="B74" s="86" t="s">
        <v>26</v>
      </c>
      <c r="D74" s="107">
        <v>0.3304519960409106</v>
      </c>
      <c r="E74" s="107">
        <v>0.045131577634297</v>
      </c>
      <c r="M74" s="104"/>
      <c r="N74" s="104"/>
      <c r="Q74" s="108"/>
    </row>
    <row r="75" spans="2:17" ht="15">
      <c r="B75" s="86"/>
      <c r="D75" s="107"/>
      <c r="E75" s="107"/>
      <c r="M75" s="104"/>
      <c r="N75" s="104"/>
      <c r="Q75" s="108"/>
    </row>
    <row r="76" spans="2:17" ht="15">
      <c r="B76" s="86" t="s">
        <v>89</v>
      </c>
      <c r="D76" s="107">
        <v>0.030227596017069702</v>
      </c>
      <c r="E76" s="107">
        <v>0.004981071926678621</v>
      </c>
      <c r="M76" s="104"/>
      <c r="N76" s="104"/>
      <c r="Q76" s="108"/>
    </row>
    <row r="77" spans="2:17" ht="15">
      <c r="B77" s="86"/>
      <c r="D77" s="107"/>
      <c r="E77" s="107"/>
      <c r="M77" s="104"/>
      <c r="N77" s="104"/>
      <c r="Q77" s="108"/>
    </row>
    <row r="78" spans="2:17" ht="12.95" customHeight="1">
      <c r="B78" s="8" t="s">
        <v>123</v>
      </c>
      <c r="D78" s="107"/>
      <c r="E78" s="107"/>
      <c r="G78" s="107"/>
      <c r="H78" s="107"/>
      <c r="I78" s="107"/>
      <c r="J78" s="107"/>
      <c r="K78" s="107"/>
      <c r="L78" s="107"/>
      <c r="M78" s="104"/>
      <c r="N78" s="104"/>
      <c r="Q78" s="108"/>
    </row>
    <row r="79" spans="2:17" ht="12.95" customHeight="1">
      <c r="B79" s="86" t="s">
        <v>79</v>
      </c>
      <c r="C79" s="104"/>
      <c r="D79" s="107"/>
      <c r="E79" s="104"/>
      <c r="F79" s="107"/>
      <c r="G79" s="87"/>
      <c r="H79" s="87"/>
      <c r="I79" s="87"/>
      <c r="J79" s="87"/>
      <c r="K79" s="87"/>
      <c r="L79" s="87"/>
      <c r="Q79" s="108"/>
    </row>
    <row r="80" spans="2:12" s="86" customFormat="1" ht="15">
      <c r="B80" s="78" t="s">
        <v>68</v>
      </c>
      <c r="F80" s="87"/>
      <c r="G80" s="87"/>
      <c r="H80" s="87"/>
      <c r="I80" s="87"/>
      <c r="J80" s="87"/>
      <c r="K80" s="87"/>
      <c r="L80" s="87"/>
    </row>
    <row r="81" spans="6:12" s="86" customFormat="1" ht="15">
      <c r="F81" s="87"/>
      <c r="G81" s="87"/>
      <c r="H81" s="87"/>
      <c r="I81" s="87"/>
      <c r="J81" s="87"/>
      <c r="K81" s="87"/>
      <c r="L81" s="87"/>
    </row>
    <row r="82" spans="6:11" s="86" customFormat="1" ht="15">
      <c r="F82" s="87"/>
      <c r="G82" s="87"/>
      <c r="H82" s="87"/>
      <c r="I82" s="87"/>
      <c r="J82" s="87"/>
      <c r="K82" s="87"/>
    </row>
    <row r="83" spans="1:11" s="86" customFormat="1" ht="15">
      <c r="A83" s="79" t="s">
        <v>34</v>
      </c>
      <c r="F83" s="87"/>
      <c r="G83" s="87"/>
      <c r="H83" s="87"/>
      <c r="I83" s="87"/>
      <c r="J83" s="87"/>
      <c r="K83" s="87"/>
    </row>
    <row r="84" spans="1:11" s="86" customFormat="1" ht="15">
      <c r="A84" s="86" t="s">
        <v>93</v>
      </c>
      <c r="F84" s="87"/>
      <c r="G84" s="87"/>
      <c r="H84" s="87"/>
      <c r="I84" s="87"/>
      <c r="J84" s="87"/>
      <c r="K84" s="87"/>
    </row>
    <row r="85" spans="6:11" s="86" customFormat="1" ht="15">
      <c r="F85" s="87"/>
      <c r="G85" s="87"/>
      <c r="H85" s="87"/>
      <c r="I85" s="87"/>
      <c r="J85" s="87"/>
      <c r="K85" s="87"/>
    </row>
    <row r="86" spans="6:11" s="86" customFormat="1" ht="15">
      <c r="F86" s="87"/>
      <c r="G86" s="87"/>
      <c r="H86" s="87"/>
      <c r="I86" s="87"/>
      <c r="J86" s="87"/>
      <c r="K86" s="87"/>
    </row>
    <row r="87" spans="1:11" s="86" customFormat="1" ht="15">
      <c r="A87" s="119"/>
      <c r="F87" s="87"/>
      <c r="G87" s="87"/>
      <c r="H87" s="87"/>
      <c r="I87" s="87"/>
      <c r="J87" s="87"/>
      <c r="K87" s="87"/>
    </row>
    <row r="88" spans="1:11" s="86" customFormat="1" ht="15">
      <c r="A88" s="119"/>
      <c r="F88" s="87"/>
      <c r="G88" s="87"/>
      <c r="H88" s="87"/>
      <c r="I88" s="87"/>
      <c r="J88" s="87"/>
      <c r="K88" s="87"/>
    </row>
    <row r="89" spans="6:11" s="86" customFormat="1" ht="15">
      <c r="F89" s="87"/>
      <c r="G89" s="87"/>
      <c r="H89" s="87"/>
      <c r="I89" s="87"/>
      <c r="J89" s="87"/>
      <c r="K89" s="87"/>
    </row>
    <row r="90" spans="1:24" s="86" customFormat="1" ht="15">
      <c r="A90" s="109"/>
      <c r="E90" s="109"/>
      <c r="F90" s="110"/>
      <c r="G90" s="110"/>
      <c r="H90" s="110"/>
      <c r="I90" s="110"/>
      <c r="J90" s="110"/>
      <c r="K90" s="110"/>
      <c r="L90" s="109"/>
      <c r="M90" s="109"/>
      <c r="N90" s="109"/>
      <c r="O90" s="109"/>
      <c r="P90" s="109"/>
      <c r="Q90" s="109"/>
      <c r="V90" s="111"/>
      <c r="W90" s="111"/>
      <c r="X90" s="111"/>
    </row>
    <row r="91" spans="6:11" s="86" customFormat="1" ht="15">
      <c r="F91" s="87"/>
      <c r="G91" s="87"/>
      <c r="H91" s="87"/>
      <c r="I91" s="87"/>
      <c r="J91" s="87"/>
      <c r="K91" s="87"/>
    </row>
    <row r="92" spans="1:24" s="86" customFormat="1" ht="15">
      <c r="A92" s="109"/>
      <c r="E92" s="109"/>
      <c r="F92" s="110"/>
      <c r="G92" s="110"/>
      <c r="H92" s="110"/>
      <c r="I92" s="110"/>
      <c r="J92" s="110"/>
      <c r="K92" s="110"/>
      <c r="L92" s="109"/>
      <c r="M92" s="109"/>
      <c r="N92" s="109"/>
      <c r="O92" s="109"/>
      <c r="P92" s="109"/>
      <c r="Q92" s="112"/>
      <c r="V92" s="111"/>
      <c r="W92" s="113"/>
      <c r="X92" s="111"/>
    </row>
    <row r="93" spans="1:24" s="86" customFormat="1" ht="15">
      <c r="A93" s="109"/>
      <c r="B93" s="109"/>
      <c r="C93" s="109"/>
      <c r="D93" s="109"/>
      <c r="E93" s="109"/>
      <c r="F93" s="110"/>
      <c r="G93" s="110"/>
      <c r="H93" s="110"/>
      <c r="I93" s="110"/>
      <c r="J93" s="110"/>
      <c r="K93" s="110"/>
      <c r="L93" s="109"/>
      <c r="M93" s="109"/>
      <c r="N93" s="109"/>
      <c r="O93" s="109"/>
      <c r="P93" s="109"/>
      <c r="Q93" s="112"/>
      <c r="V93" s="111"/>
      <c r="W93" s="113"/>
      <c r="X93" s="111"/>
    </row>
    <row r="94" spans="1:24" s="86" customFormat="1" ht="15">
      <c r="A94" s="109"/>
      <c r="E94" s="109"/>
      <c r="F94" s="110"/>
      <c r="G94" s="110"/>
      <c r="H94" s="110"/>
      <c r="I94" s="110"/>
      <c r="J94" s="110"/>
      <c r="K94" s="110"/>
      <c r="L94" s="109"/>
      <c r="M94" s="109"/>
      <c r="N94" s="109"/>
      <c r="O94" s="109"/>
      <c r="P94" s="109"/>
      <c r="Q94" s="109"/>
      <c r="V94" s="111"/>
      <c r="W94" s="111"/>
      <c r="X94" s="111"/>
    </row>
    <row r="95" spans="2:11" s="86" customFormat="1" ht="15">
      <c r="B95" s="109"/>
      <c r="C95" s="109"/>
      <c r="D95" s="109"/>
      <c r="F95" s="87"/>
      <c r="G95" s="87"/>
      <c r="H95" s="87"/>
      <c r="I95" s="87"/>
      <c r="J95" s="87"/>
      <c r="K95" s="87"/>
    </row>
    <row r="96" spans="1:24" s="86" customFormat="1" ht="15">
      <c r="A96" s="109"/>
      <c r="B96" s="109"/>
      <c r="C96" s="109"/>
      <c r="D96" s="109"/>
      <c r="E96" s="109"/>
      <c r="F96" s="110"/>
      <c r="G96" s="110"/>
      <c r="H96" s="110"/>
      <c r="I96" s="110"/>
      <c r="J96" s="110"/>
      <c r="K96" s="110"/>
      <c r="L96" s="109"/>
      <c r="M96" s="109"/>
      <c r="N96" s="109"/>
      <c r="O96" s="109"/>
      <c r="P96" s="109"/>
      <c r="Q96" s="109"/>
      <c r="V96" s="111"/>
      <c r="W96" s="111"/>
      <c r="X96" s="111"/>
    </row>
    <row r="97" spans="1:24" s="86" customFormat="1" ht="15">
      <c r="A97" s="109"/>
      <c r="B97" s="109"/>
      <c r="C97" s="109"/>
      <c r="D97" s="109"/>
      <c r="E97" s="109"/>
      <c r="F97" s="110"/>
      <c r="G97" s="110"/>
      <c r="H97" s="110"/>
      <c r="I97" s="110"/>
      <c r="J97" s="110"/>
      <c r="K97" s="110"/>
      <c r="L97" s="109"/>
      <c r="M97" s="109"/>
      <c r="N97" s="109"/>
      <c r="O97" s="109"/>
      <c r="P97" s="109"/>
      <c r="Q97" s="109"/>
      <c r="V97" s="111"/>
      <c r="W97" s="111"/>
      <c r="X97" s="111"/>
    </row>
    <row r="98" spans="1:24" s="86" customFormat="1" ht="15">
      <c r="A98" s="109"/>
      <c r="E98" s="109"/>
      <c r="F98" s="110"/>
      <c r="G98" s="110"/>
      <c r="H98" s="110"/>
      <c r="I98" s="110"/>
      <c r="J98" s="110"/>
      <c r="K98" s="110"/>
      <c r="L98" s="109"/>
      <c r="M98" s="109"/>
      <c r="N98" s="109"/>
      <c r="O98" s="109"/>
      <c r="P98" s="109"/>
      <c r="Q98" s="109"/>
      <c r="V98" s="111"/>
      <c r="W98" s="111"/>
      <c r="X98" s="111"/>
    </row>
    <row r="99" spans="1:24" s="86" customFormat="1" ht="15">
      <c r="A99" s="109"/>
      <c r="B99" s="109"/>
      <c r="C99" s="109"/>
      <c r="D99" s="109"/>
      <c r="E99" s="109"/>
      <c r="F99" s="110"/>
      <c r="G99" s="110"/>
      <c r="H99" s="110"/>
      <c r="I99" s="110"/>
      <c r="J99" s="110"/>
      <c r="K99" s="110"/>
      <c r="L99" s="109"/>
      <c r="M99" s="109"/>
      <c r="N99" s="109"/>
      <c r="O99" s="109"/>
      <c r="P99" s="109"/>
      <c r="Q99" s="109"/>
      <c r="V99" s="111"/>
      <c r="W99" s="111"/>
      <c r="X99" s="111"/>
    </row>
    <row r="100" spans="2:11" s="86" customFormat="1" ht="15">
      <c r="B100" s="109"/>
      <c r="C100" s="109"/>
      <c r="D100" s="109"/>
      <c r="F100" s="87"/>
      <c r="G100" s="87"/>
      <c r="H100" s="87"/>
      <c r="I100" s="87"/>
      <c r="J100" s="87"/>
      <c r="K100" s="87"/>
    </row>
    <row r="101" spans="1:24" s="86" customFormat="1" ht="15">
      <c r="A101" s="109"/>
      <c r="B101" s="109"/>
      <c r="C101" s="109"/>
      <c r="D101" s="109"/>
      <c r="E101" s="109"/>
      <c r="F101" s="110"/>
      <c r="G101" s="110"/>
      <c r="H101" s="110"/>
      <c r="I101" s="110"/>
      <c r="J101" s="110"/>
      <c r="K101" s="110"/>
      <c r="L101" s="109"/>
      <c r="M101" s="109"/>
      <c r="N101" s="109"/>
      <c r="O101" s="109"/>
      <c r="P101" s="109"/>
      <c r="Q101" s="109"/>
      <c r="V101" s="111"/>
      <c r="W101" s="111"/>
      <c r="X101" s="111"/>
    </row>
    <row r="102" spans="1:24" s="86" customFormat="1" ht="15">
      <c r="A102" s="109"/>
      <c r="B102" s="109"/>
      <c r="C102" s="109"/>
      <c r="D102" s="109"/>
      <c r="E102" s="109"/>
      <c r="F102" s="110"/>
      <c r="G102" s="110"/>
      <c r="H102" s="110"/>
      <c r="I102" s="110"/>
      <c r="J102" s="110"/>
      <c r="K102" s="110"/>
      <c r="L102" s="109"/>
      <c r="M102" s="109"/>
      <c r="N102" s="109"/>
      <c r="O102" s="109"/>
      <c r="P102" s="109"/>
      <c r="Q102" s="109"/>
      <c r="V102" s="111"/>
      <c r="W102" s="111"/>
      <c r="X102" s="114"/>
    </row>
    <row r="103" spans="1:24" s="86" customFormat="1" ht="15">
      <c r="A103" s="109"/>
      <c r="E103" s="109"/>
      <c r="F103" s="110"/>
      <c r="G103" s="110"/>
      <c r="H103" s="110"/>
      <c r="I103" s="110"/>
      <c r="J103" s="110"/>
      <c r="K103" s="110"/>
      <c r="L103" s="109"/>
      <c r="M103" s="109"/>
      <c r="N103" s="109"/>
      <c r="O103" s="109"/>
      <c r="P103" s="109"/>
      <c r="Q103" s="109"/>
      <c r="V103" s="111"/>
      <c r="W103" s="111"/>
      <c r="X103" s="115"/>
    </row>
    <row r="104" spans="1:24" s="86" customFormat="1" ht="15">
      <c r="A104" s="109"/>
      <c r="B104" s="109"/>
      <c r="C104" s="109"/>
      <c r="D104" s="109"/>
      <c r="E104" s="109"/>
      <c r="F104" s="110"/>
      <c r="G104" s="110"/>
      <c r="H104" s="110"/>
      <c r="I104" s="110"/>
      <c r="J104" s="110"/>
      <c r="K104" s="110"/>
      <c r="L104" s="109"/>
      <c r="M104" s="109"/>
      <c r="N104" s="109"/>
      <c r="O104" s="109"/>
      <c r="P104" s="109"/>
      <c r="Q104" s="109"/>
      <c r="V104" s="111"/>
      <c r="W104" s="111"/>
      <c r="X104" s="111"/>
    </row>
    <row r="105" spans="1:24" s="86" customFormat="1" ht="15">
      <c r="A105" s="109"/>
      <c r="B105" s="109"/>
      <c r="C105" s="109"/>
      <c r="D105" s="109"/>
      <c r="E105" s="109"/>
      <c r="F105" s="110"/>
      <c r="G105" s="110"/>
      <c r="H105" s="110"/>
      <c r="I105" s="110"/>
      <c r="J105" s="110"/>
      <c r="K105" s="110"/>
      <c r="L105" s="109"/>
      <c r="M105" s="109"/>
      <c r="N105" s="109"/>
      <c r="O105" s="109"/>
      <c r="P105" s="109"/>
      <c r="Q105" s="109"/>
      <c r="V105" s="111"/>
      <c r="W105" s="111"/>
      <c r="X105" s="115"/>
    </row>
    <row r="106" spans="1:24" s="86" customFormat="1" ht="15">
      <c r="A106" s="109"/>
      <c r="B106" s="109"/>
      <c r="C106" s="109"/>
      <c r="D106" s="109"/>
      <c r="E106" s="109"/>
      <c r="F106" s="110"/>
      <c r="G106" s="110"/>
      <c r="H106" s="110"/>
      <c r="I106" s="110"/>
      <c r="J106" s="110"/>
      <c r="K106" s="110"/>
      <c r="L106" s="109"/>
      <c r="M106" s="109"/>
      <c r="N106" s="109"/>
      <c r="O106" s="109"/>
      <c r="P106" s="109"/>
      <c r="Q106" s="109"/>
      <c r="V106" s="111"/>
      <c r="W106" s="111"/>
      <c r="X106" s="114"/>
    </row>
    <row r="107" spans="1:24" s="86" customFormat="1" ht="15">
      <c r="A107" s="109"/>
      <c r="B107" s="109"/>
      <c r="C107" s="109"/>
      <c r="D107" s="109"/>
      <c r="E107" s="109"/>
      <c r="F107" s="110"/>
      <c r="G107" s="110"/>
      <c r="H107" s="110"/>
      <c r="I107" s="110"/>
      <c r="J107" s="110"/>
      <c r="K107" s="110"/>
      <c r="L107" s="109"/>
      <c r="M107" s="109"/>
      <c r="N107" s="109"/>
      <c r="O107" s="109"/>
      <c r="P107" s="109"/>
      <c r="Q107" s="109"/>
      <c r="V107" s="111"/>
      <c r="W107" s="111"/>
      <c r="X107" s="115"/>
    </row>
    <row r="108" spans="1:24" s="86" customFormat="1" ht="15">
      <c r="A108" s="109"/>
      <c r="B108" s="109"/>
      <c r="C108" s="109"/>
      <c r="D108" s="109"/>
      <c r="E108" s="109"/>
      <c r="F108" s="110"/>
      <c r="G108" s="110"/>
      <c r="H108" s="110"/>
      <c r="I108" s="110"/>
      <c r="J108" s="110"/>
      <c r="K108" s="110"/>
      <c r="L108" s="109"/>
      <c r="M108" s="109"/>
      <c r="N108" s="109"/>
      <c r="O108" s="109"/>
      <c r="P108" s="109"/>
      <c r="Q108" s="109"/>
      <c r="V108" s="111"/>
      <c r="W108" s="111"/>
      <c r="X108" s="115"/>
    </row>
    <row r="109" spans="1:24" s="86" customFormat="1" ht="15">
      <c r="A109" s="109"/>
      <c r="B109" s="109"/>
      <c r="C109" s="109"/>
      <c r="D109" s="109"/>
      <c r="E109" s="109"/>
      <c r="F109" s="110"/>
      <c r="G109" s="110"/>
      <c r="H109" s="110"/>
      <c r="I109" s="110"/>
      <c r="J109" s="110"/>
      <c r="K109" s="110"/>
      <c r="L109" s="109"/>
      <c r="M109" s="109"/>
      <c r="N109" s="109"/>
      <c r="O109" s="109"/>
      <c r="P109" s="109"/>
      <c r="Q109" s="109"/>
      <c r="V109" s="111"/>
      <c r="W109" s="111"/>
      <c r="X109" s="114"/>
    </row>
    <row r="110" spans="1:24" s="86" customFormat="1" ht="15">
      <c r="A110" s="109"/>
      <c r="B110" s="109"/>
      <c r="C110" s="109"/>
      <c r="D110" s="109"/>
      <c r="E110" s="109"/>
      <c r="F110" s="110"/>
      <c r="G110" s="110"/>
      <c r="H110" s="110"/>
      <c r="I110" s="110"/>
      <c r="J110" s="110"/>
      <c r="K110" s="110"/>
      <c r="L110" s="109"/>
      <c r="M110" s="109"/>
      <c r="N110" s="109"/>
      <c r="O110" s="109"/>
      <c r="P110" s="109"/>
      <c r="Q110" s="109"/>
      <c r="V110" s="111"/>
      <c r="W110" s="111"/>
      <c r="X110" s="115"/>
    </row>
    <row r="111" spans="1:24" s="86" customFormat="1" ht="15">
      <c r="A111" s="109"/>
      <c r="B111" s="109"/>
      <c r="C111" s="109"/>
      <c r="D111" s="109"/>
      <c r="E111" s="109"/>
      <c r="F111" s="110"/>
      <c r="G111" s="110"/>
      <c r="H111" s="110"/>
      <c r="I111" s="110"/>
      <c r="J111" s="110"/>
      <c r="K111" s="110"/>
      <c r="L111" s="109"/>
      <c r="M111" s="109"/>
      <c r="N111" s="109"/>
      <c r="O111" s="109"/>
      <c r="P111" s="109"/>
      <c r="Q111" s="109"/>
      <c r="V111" s="111"/>
      <c r="W111" s="111"/>
      <c r="X111" s="111"/>
    </row>
    <row r="112" spans="1:24" s="86" customFormat="1" ht="15">
      <c r="A112" s="109"/>
      <c r="B112" s="109"/>
      <c r="C112" s="109"/>
      <c r="D112" s="109"/>
      <c r="E112" s="109"/>
      <c r="F112" s="110"/>
      <c r="G112" s="110"/>
      <c r="H112" s="110"/>
      <c r="I112" s="110"/>
      <c r="J112" s="110"/>
      <c r="K112" s="110"/>
      <c r="L112" s="109"/>
      <c r="M112" s="109"/>
      <c r="N112" s="109"/>
      <c r="O112" s="109"/>
      <c r="P112" s="109"/>
      <c r="Q112" s="109"/>
      <c r="V112" s="111"/>
      <c r="W112" s="111"/>
      <c r="X112" s="111"/>
    </row>
    <row r="113" spans="1:24" s="86" customFormat="1" ht="15">
      <c r="A113" s="109"/>
      <c r="B113" s="109"/>
      <c r="C113" s="109"/>
      <c r="D113" s="109"/>
      <c r="E113" s="109"/>
      <c r="F113" s="110"/>
      <c r="G113" s="110"/>
      <c r="H113" s="110"/>
      <c r="I113" s="110"/>
      <c r="J113" s="110"/>
      <c r="K113" s="110"/>
      <c r="L113" s="109"/>
      <c r="M113" s="109"/>
      <c r="N113" s="109"/>
      <c r="O113" s="109"/>
      <c r="P113" s="109"/>
      <c r="Q113" s="109"/>
      <c r="V113" s="111"/>
      <c r="W113" s="111"/>
      <c r="X113" s="115"/>
    </row>
    <row r="114" spans="1:24" s="86" customFormat="1" ht="15">
      <c r="A114" s="109"/>
      <c r="B114" s="109"/>
      <c r="C114" s="109"/>
      <c r="D114" s="109"/>
      <c r="E114" s="109"/>
      <c r="F114" s="110"/>
      <c r="G114" s="110"/>
      <c r="H114" s="110"/>
      <c r="I114" s="110"/>
      <c r="J114" s="110"/>
      <c r="K114" s="110"/>
      <c r="L114" s="109"/>
      <c r="M114" s="109"/>
      <c r="N114" s="109"/>
      <c r="O114" s="109"/>
      <c r="P114" s="109"/>
      <c r="Q114" s="109"/>
      <c r="V114" s="111"/>
      <c r="W114" s="111"/>
      <c r="X114" s="114"/>
    </row>
    <row r="115" spans="1:24" s="86" customFormat="1" ht="15">
      <c r="A115" s="109"/>
      <c r="B115" s="109"/>
      <c r="C115" s="109"/>
      <c r="D115" s="109"/>
      <c r="E115" s="109"/>
      <c r="F115" s="110"/>
      <c r="G115" s="110"/>
      <c r="H115" s="110"/>
      <c r="I115" s="110"/>
      <c r="J115" s="110"/>
      <c r="K115" s="110"/>
      <c r="L115" s="109"/>
      <c r="M115" s="109"/>
      <c r="N115" s="109"/>
      <c r="O115" s="109"/>
      <c r="P115" s="109"/>
      <c r="Q115" s="109"/>
      <c r="V115" s="111"/>
      <c r="W115" s="111"/>
      <c r="X115" s="111"/>
    </row>
    <row r="116" spans="1:24" s="86" customFormat="1" ht="15">
      <c r="A116" s="109"/>
      <c r="B116" s="109"/>
      <c r="C116" s="109"/>
      <c r="D116" s="109"/>
      <c r="E116" s="109"/>
      <c r="F116" s="110"/>
      <c r="G116" s="110"/>
      <c r="H116" s="110"/>
      <c r="I116" s="110"/>
      <c r="J116" s="110"/>
      <c r="K116" s="110"/>
      <c r="L116" s="109"/>
      <c r="M116" s="109"/>
      <c r="N116" s="109"/>
      <c r="O116" s="109"/>
      <c r="P116" s="109"/>
      <c r="Q116" s="80"/>
      <c r="V116" s="111"/>
      <c r="W116" s="111"/>
      <c r="X116" s="114"/>
    </row>
    <row r="117" spans="1:24" s="86" customFormat="1" ht="15">
      <c r="A117" s="109"/>
      <c r="B117" s="109"/>
      <c r="C117" s="109"/>
      <c r="D117" s="109"/>
      <c r="E117" s="109"/>
      <c r="F117" s="110"/>
      <c r="G117" s="110"/>
      <c r="H117" s="110"/>
      <c r="I117" s="110"/>
      <c r="J117" s="110"/>
      <c r="K117" s="110"/>
      <c r="L117" s="109"/>
      <c r="M117" s="109"/>
      <c r="N117" s="109"/>
      <c r="O117" s="109"/>
      <c r="P117" s="109"/>
      <c r="Q117" s="80"/>
      <c r="V117" s="111"/>
      <c r="W117" s="111"/>
      <c r="X117" s="115"/>
    </row>
    <row r="118" spans="1:24" s="86" customFormat="1" ht="15">
      <c r="A118" s="109"/>
      <c r="B118" s="109"/>
      <c r="C118" s="109"/>
      <c r="D118" s="109"/>
      <c r="E118" s="109"/>
      <c r="F118" s="110"/>
      <c r="G118" s="110"/>
      <c r="H118" s="110"/>
      <c r="I118" s="110"/>
      <c r="J118" s="110"/>
      <c r="K118" s="110"/>
      <c r="L118" s="109"/>
      <c r="M118" s="109"/>
      <c r="N118" s="109"/>
      <c r="O118" s="109"/>
      <c r="P118" s="109"/>
      <c r="Q118" s="80"/>
      <c r="V118" s="111"/>
      <c r="W118" s="111"/>
      <c r="X118" s="111"/>
    </row>
    <row r="119" spans="1:24" s="86" customFormat="1" ht="15">
      <c r="A119" s="109"/>
      <c r="B119" s="109"/>
      <c r="C119" s="109"/>
      <c r="D119" s="109"/>
      <c r="E119" s="109"/>
      <c r="F119" s="110"/>
      <c r="G119" s="110"/>
      <c r="H119" s="110"/>
      <c r="I119" s="110"/>
      <c r="J119" s="110"/>
      <c r="K119" s="110"/>
      <c r="L119" s="109"/>
      <c r="M119" s="109"/>
      <c r="N119" s="109"/>
      <c r="O119" s="109"/>
      <c r="P119" s="109"/>
      <c r="Q119" s="80"/>
      <c r="V119" s="111"/>
      <c r="W119" s="111"/>
      <c r="X119" s="111"/>
    </row>
    <row r="120" spans="1:24" s="86" customFormat="1" ht="15">
      <c r="A120" s="109"/>
      <c r="B120" s="109"/>
      <c r="C120" s="109"/>
      <c r="D120" s="109"/>
      <c r="E120" s="109"/>
      <c r="F120" s="110"/>
      <c r="G120" s="110"/>
      <c r="H120" s="110"/>
      <c r="I120" s="110"/>
      <c r="J120" s="110"/>
      <c r="K120" s="110"/>
      <c r="L120" s="109"/>
      <c r="M120" s="109"/>
      <c r="N120" s="109"/>
      <c r="O120" s="109"/>
      <c r="P120" s="109"/>
      <c r="Q120" s="80"/>
      <c r="V120" s="111"/>
      <c r="W120" s="111"/>
      <c r="X120" s="114"/>
    </row>
    <row r="121" spans="1:24" s="86" customFormat="1" ht="15">
      <c r="A121" s="109"/>
      <c r="B121" s="109"/>
      <c r="C121" s="109"/>
      <c r="D121" s="109"/>
      <c r="E121" s="109"/>
      <c r="F121" s="110"/>
      <c r="G121" s="110"/>
      <c r="H121" s="110"/>
      <c r="I121" s="110"/>
      <c r="J121" s="110"/>
      <c r="K121" s="110"/>
      <c r="L121" s="109"/>
      <c r="M121" s="109"/>
      <c r="N121" s="109"/>
      <c r="O121" s="109"/>
      <c r="P121" s="109"/>
      <c r="Q121" s="80"/>
      <c r="V121" s="111"/>
      <c r="W121" s="111"/>
      <c r="X121" s="111"/>
    </row>
    <row r="122" spans="1:24" s="86" customFormat="1" ht="15">
      <c r="A122" s="109"/>
      <c r="B122" s="109"/>
      <c r="C122" s="109"/>
      <c r="D122" s="109"/>
      <c r="E122" s="109"/>
      <c r="F122" s="110"/>
      <c r="G122" s="110"/>
      <c r="H122" s="110"/>
      <c r="I122" s="110"/>
      <c r="J122" s="110"/>
      <c r="K122" s="110"/>
      <c r="L122" s="109"/>
      <c r="M122" s="109"/>
      <c r="N122" s="109"/>
      <c r="O122" s="109"/>
      <c r="P122" s="109"/>
      <c r="Q122" s="80"/>
      <c r="V122" s="111"/>
      <c r="W122" s="111"/>
      <c r="X122" s="111"/>
    </row>
    <row r="123" spans="1:24" s="86" customFormat="1" ht="15">
      <c r="A123" s="109"/>
      <c r="B123" s="109"/>
      <c r="C123" s="109"/>
      <c r="D123" s="109"/>
      <c r="E123" s="109"/>
      <c r="F123" s="110"/>
      <c r="G123" s="110"/>
      <c r="H123" s="110"/>
      <c r="I123" s="110"/>
      <c r="J123" s="110"/>
      <c r="K123" s="110"/>
      <c r="L123" s="109"/>
      <c r="M123" s="109"/>
      <c r="N123" s="109"/>
      <c r="O123" s="109"/>
      <c r="P123" s="109"/>
      <c r="Q123" s="80"/>
      <c r="V123" s="111"/>
      <c r="W123" s="111"/>
      <c r="X123" s="111"/>
    </row>
    <row r="124" spans="1:24" s="86" customFormat="1" ht="15">
      <c r="A124" s="109"/>
      <c r="B124" s="109"/>
      <c r="C124" s="109"/>
      <c r="D124" s="109"/>
      <c r="E124" s="109"/>
      <c r="F124" s="110"/>
      <c r="G124" s="110"/>
      <c r="H124" s="110"/>
      <c r="I124" s="110"/>
      <c r="J124" s="110"/>
      <c r="K124" s="110"/>
      <c r="L124" s="109"/>
      <c r="M124" s="109"/>
      <c r="N124" s="109"/>
      <c r="O124" s="109"/>
      <c r="P124" s="109"/>
      <c r="Q124" s="80"/>
      <c r="V124" s="111"/>
      <c r="W124" s="114"/>
      <c r="X124" s="114"/>
    </row>
    <row r="125" spans="1:24" s="86" customFormat="1" ht="15">
      <c r="A125" s="109"/>
      <c r="B125" s="109"/>
      <c r="C125" s="109"/>
      <c r="D125" s="109"/>
      <c r="E125" s="109"/>
      <c r="F125" s="110"/>
      <c r="G125" s="110"/>
      <c r="H125" s="110"/>
      <c r="I125" s="110"/>
      <c r="J125" s="110"/>
      <c r="K125" s="110"/>
      <c r="L125" s="109"/>
      <c r="M125" s="109"/>
      <c r="N125" s="109"/>
      <c r="O125" s="109"/>
      <c r="P125" s="109"/>
      <c r="Q125" s="80"/>
      <c r="V125" s="111"/>
      <c r="W125" s="114"/>
      <c r="X125" s="114"/>
    </row>
    <row r="126" spans="1:24" s="86" customFormat="1" ht="15">
      <c r="A126" s="109"/>
      <c r="B126" s="109"/>
      <c r="C126" s="109"/>
      <c r="D126" s="109"/>
      <c r="E126" s="109"/>
      <c r="F126" s="110"/>
      <c r="G126" s="110"/>
      <c r="H126" s="110"/>
      <c r="I126" s="110"/>
      <c r="J126" s="110"/>
      <c r="K126" s="110"/>
      <c r="L126" s="109"/>
      <c r="M126" s="109"/>
      <c r="N126" s="109"/>
      <c r="O126" s="109"/>
      <c r="P126" s="109"/>
      <c r="Q126" s="80"/>
      <c r="V126" s="111"/>
      <c r="W126" s="114"/>
      <c r="X126" s="114"/>
    </row>
    <row r="127" spans="1:24" s="86" customFormat="1" ht="15">
      <c r="A127" s="109"/>
      <c r="B127" s="109"/>
      <c r="C127" s="109"/>
      <c r="D127" s="109"/>
      <c r="E127" s="109"/>
      <c r="F127" s="110"/>
      <c r="G127" s="110"/>
      <c r="H127" s="110"/>
      <c r="I127" s="110"/>
      <c r="J127" s="110"/>
      <c r="K127" s="110"/>
      <c r="L127" s="109"/>
      <c r="M127" s="109"/>
      <c r="N127" s="109"/>
      <c r="O127" s="109"/>
      <c r="P127" s="109"/>
      <c r="Q127" s="80"/>
      <c r="V127" s="111"/>
      <c r="W127" s="114"/>
      <c r="X127" s="114"/>
    </row>
    <row r="128" spans="1:24" s="86" customFormat="1" ht="15">
      <c r="A128" s="109"/>
      <c r="B128" s="109"/>
      <c r="C128" s="109"/>
      <c r="D128" s="109"/>
      <c r="E128" s="109"/>
      <c r="F128" s="110"/>
      <c r="G128" s="110"/>
      <c r="H128" s="110"/>
      <c r="I128" s="110"/>
      <c r="J128" s="110"/>
      <c r="K128" s="110"/>
      <c r="L128" s="109"/>
      <c r="M128" s="109"/>
      <c r="N128" s="109"/>
      <c r="O128" s="109"/>
      <c r="P128" s="109"/>
      <c r="Q128" s="80"/>
      <c r="V128" s="111"/>
      <c r="W128" s="114"/>
      <c r="X128" s="114"/>
    </row>
    <row r="129" spans="1:24" s="86" customFormat="1" ht="15">
      <c r="A129" s="109"/>
      <c r="B129" s="109"/>
      <c r="C129" s="109"/>
      <c r="D129" s="109"/>
      <c r="E129" s="109"/>
      <c r="F129" s="110"/>
      <c r="G129" s="110"/>
      <c r="H129" s="110"/>
      <c r="I129" s="110"/>
      <c r="J129" s="110"/>
      <c r="K129" s="110"/>
      <c r="L129" s="109"/>
      <c r="M129" s="109"/>
      <c r="N129" s="109"/>
      <c r="O129" s="109"/>
      <c r="P129" s="109"/>
      <c r="Q129" s="80"/>
      <c r="V129" s="111"/>
      <c r="W129" s="114"/>
      <c r="X129" s="114"/>
    </row>
    <row r="130" spans="1:24" s="86" customFormat="1" ht="15">
      <c r="A130" s="109"/>
      <c r="B130" s="109"/>
      <c r="C130" s="109"/>
      <c r="D130" s="109"/>
      <c r="E130" s="109"/>
      <c r="F130" s="110"/>
      <c r="G130" s="110"/>
      <c r="H130" s="110"/>
      <c r="I130" s="110"/>
      <c r="J130" s="110"/>
      <c r="K130" s="110"/>
      <c r="L130" s="109"/>
      <c r="M130" s="109"/>
      <c r="N130" s="109"/>
      <c r="O130" s="109"/>
      <c r="P130" s="109"/>
      <c r="Q130" s="80"/>
      <c r="V130" s="111"/>
      <c r="W130" s="114"/>
      <c r="X130" s="114"/>
    </row>
    <row r="131" spans="1:24" s="86" customFormat="1" ht="15">
      <c r="A131" s="109"/>
      <c r="B131" s="109"/>
      <c r="C131" s="109"/>
      <c r="D131" s="109"/>
      <c r="E131" s="109"/>
      <c r="F131" s="110"/>
      <c r="G131" s="110"/>
      <c r="H131" s="110"/>
      <c r="I131" s="110"/>
      <c r="J131" s="110"/>
      <c r="K131" s="110"/>
      <c r="L131" s="109"/>
      <c r="M131" s="109"/>
      <c r="N131" s="109"/>
      <c r="O131" s="109"/>
      <c r="P131" s="109"/>
      <c r="Q131" s="80"/>
      <c r="V131" s="111"/>
      <c r="W131" s="114"/>
      <c r="X131" s="114"/>
    </row>
    <row r="132" spans="1:24" s="86" customFormat="1" ht="15">
      <c r="A132" s="109"/>
      <c r="B132" s="109"/>
      <c r="C132" s="109"/>
      <c r="D132" s="109"/>
      <c r="E132" s="109"/>
      <c r="F132" s="110"/>
      <c r="G132" s="110"/>
      <c r="H132" s="110"/>
      <c r="I132" s="110"/>
      <c r="J132" s="110"/>
      <c r="K132" s="110"/>
      <c r="L132" s="109"/>
      <c r="M132" s="109"/>
      <c r="N132" s="109"/>
      <c r="O132" s="109"/>
      <c r="P132" s="109"/>
      <c r="Q132" s="80"/>
      <c r="V132" s="111"/>
      <c r="W132" s="114"/>
      <c r="X132" s="114"/>
    </row>
    <row r="133" spans="1:24" s="86" customFormat="1" ht="15">
      <c r="A133" s="109"/>
      <c r="B133" s="109"/>
      <c r="C133" s="109"/>
      <c r="D133" s="109"/>
      <c r="E133" s="109"/>
      <c r="F133" s="110"/>
      <c r="G133" s="110"/>
      <c r="H133" s="110"/>
      <c r="I133" s="110"/>
      <c r="J133" s="110"/>
      <c r="K133" s="110"/>
      <c r="L133" s="109"/>
      <c r="M133" s="109"/>
      <c r="N133" s="109"/>
      <c r="O133" s="109"/>
      <c r="P133" s="109"/>
      <c r="Q133" s="80"/>
      <c r="V133" s="111"/>
      <c r="W133" s="114"/>
      <c r="X133" s="114"/>
    </row>
    <row r="134" spans="1:24" s="86" customFormat="1" ht="15">
      <c r="A134" s="109"/>
      <c r="B134" s="109"/>
      <c r="C134" s="109"/>
      <c r="D134" s="109"/>
      <c r="E134" s="109"/>
      <c r="F134" s="110"/>
      <c r="G134" s="110"/>
      <c r="H134" s="110"/>
      <c r="I134" s="110"/>
      <c r="J134" s="110"/>
      <c r="K134" s="110"/>
      <c r="L134" s="109"/>
      <c r="M134" s="109"/>
      <c r="N134" s="109"/>
      <c r="O134" s="109"/>
      <c r="P134" s="109"/>
      <c r="Q134" s="80"/>
      <c r="V134" s="111"/>
      <c r="W134" s="114"/>
      <c r="X134" s="114"/>
    </row>
    <row r="135" spans="1:24" s="86" customFormat="1" ht="15">
      <c r="A135" s="109"/>
      <c r="B135" s="109"/>
      <c r="C135" s="109"/>
      <c r="D135" s="109"/>
      <c r="E135" s="109"/>
      <c r="F135" s="110"/>
      <c r="G135" s="110"/>
      <c r="H135" s="110"/>
      <c r="I135" s="110"/>
      <c r="J135" s="110"/>
      <c r="K135" s="110"/>
      <c r="L135" s="109"/>
      <c r="M135" s="109"/>
      <c r="N135" s="109"/>
      <c r="O135" s="109"/>
      <c r="P135" s="109"/>
      <c r="Q135" s="80"/>
      <c r="V135" s="111"/>
      <c r="W135" s="114"/>
      <c r="X135" s="114"/>
    </row>
    <row r="136" spans="1:24" s="86" customFormat="1" ht="15">
      <c r="A136" s="109"/>
      <c r="B136" s="109"/>
      <c r="C136" s="109"/>
      <c r="D136" s="109"/>
      <c r="E136" s="109"/>
      <c r="F136" s="110"/>
      <c r="G136" s="110"/>
      <c r="H136" s="110"/>
      <c r="I136" s="110"/>
      <c r="J136" s="110"/>
      <c r="K136" s="110"/>
      <c r="L136" s="109"/>
      <c r="M136" s="109"/>
      <c r="N136" s="109"/>
      <c r="O136" s="109"/>
      <c r="P136" s="109"/>
      <c r="Q136" s="80"/>
      <c r="V136" s="111"/>
      <c r="W136" s="114"/>
      <c r="X136" s="114"/>
    </row>
    <row r="137" spans="1:24" s="86" customFormat="1" ht="15">
      <c r="A137" s="109"/>
      <c r="B137" s="109"/>
      <c r="C137" s="109"/>
      <c r="D137" s="109"/>
      <c r="E137" s="109"/>
      <c r="F137" s="110"/>
      <c r="G137" s="110"/>
      <c r="H137" s="110"/>
      <c r="I137" s="110"/>
      <c r="J137" s="110"/>
      <c r="K137" s="110"/>
      <c r="L137" s="109"/>
      <c r="M137" s="109"/>
      <c r="N137" s="109"/>
      <c r="O137" s="109"/>
      <c r="P137" s="109"/>
      <c r="Q137" s="80"/>
      <c r="V137" s="111"/>
      <c r="W137" s="114"/>
      <c r="X137" s="114"/>
    </row>
    <row r="138" spans="1:24" s="86" customFormat="1" ht="15">
      <c r="A138" s="109"/>
      <c r="B138" s="109"/>
      <c r="C138" s="109"/>
      <c r="D138" s="109"/>
      <c r="E138" s="109"/>
      <c r="F138" s="110"/>
      <c r="G138" s="110"/>
      <c r="H138" s="110"/>
      <c r="I138" s="110"/>
      <c r="J138" s="110"/>
      <c r="K138" s="110"/>
      <c r="L138" s="109"/>
      <c r="M138" s="109"/>
      <c r="N138" s="109"/>
      <c r="O138" s="109"/>
      <c r="P138" s="109"/>
      <c r="Q138" s="80"/>
      <c r="V138" s="111"/>
      <c r="W138" s="114"/>
      <c r="X138" s="114"/>
    </row>
    <row r="139" spans="1:24" s="86" customFormat="1" ht="15">
      <c r="A139" s="109"/>
      <c r="B139" s="109"/>
      <c r="C139" s="109"/>
      <c r="D139" s="109"/>
      <c r="E139" s="109"/>
      <c r="F139" s="110"/>
      <c r="G139" s="110"/>
      <c r="H139" s="110"/>
      <c r="I139" s="110"/>
      <c r="J139" s="110"/>
      <c r="K139" s="110"/>
      <c r="L139" s="109"/>
      <c r="M139" s="109"/>
      <c r="N139" s="109"/>
      <c r="O139" s="109"/>
      <c r="P139" s="109"/>
      <c r="Q139" s="80"/>
      <c r="V139" s="111"/>
      <c r="W139" s="114"/>
      <c r="X139" s="114"/>
    </row>
    <row r="140" spans="1:24" s="86" customFormat="1" ht="15">
      <c r="A140" s="109"/>
      <c r="B140" s="109"/>
      <c r="C140" s="109"/>
      <c r="D140" s="109"/>
      <c r="E140" s="109"/>
      <c r="F140" s="110"/>
      <c r="G140" s="110"/>
      <c r="H140" s="110"/>
      <c r="I140" s="110"/>
      <c r="J140" s="110"/>
      <c r="K140" s="110"/>
      <c r="L140" s="109"/>
      <c r="M140" s="109"/>
      <c r="N140" s="109"/>
      <c r="O140" s="109"/>
      <c r="P140" s="109"/>
      <c r="Q140" s="80"/>
      <c r="V140" s="111"/>
      <c r="W140" s="114"/>
      <c r="X140" s="114"/>
    </row>
    <row r="141" spans="1:24" s="86" customFormat="1" ht="15">
      <c r="A141" s="109"/>
      <c r="B141" s="109"/>
      <c r="C141" s="109"/>
      <c r="D141" s="109"/>
      <c r="E141" s="109"/>
      <c r="F141" s="110"/>
      <c r="G141" s="110"/>
      <c r="H141" s="110"/>
      <c r="I141" s="110"/>
      <c r="J141" s="110"/>
      <c r="K141" s="110"/>
      <c r="L141" s="109"/>
      <c r="M141" s="109"/>
      <c r="N141" s="109"/>
      <c r="O141" s="109"/>
      <c r="P141" s="109"/>
      <c r="Q141" s="80"/>
      <c r="V141" s="111"/>
      <c r="W141" s="114"/>
      <c r="X141" s="114"/>
    </row>
    <row r="142" spans="1:24" s="86" customFormat="1" ht="15">
      <c r="A142" s="109"/>
      <c r="B142" s="109"/>
      <c r="C142" s="109"/>
      <c r="D142" s="109"/>
      <c r="E142" s="109"/>
      <c r="F142" s="110"/>
      <c r="G142" s="110"/>
      <c r="H142" s="110"/>
      <c r="I142" s="110"/>
      <c r="J142" s="110"/>
      <c r="K142" s="110"/>
      <c r="L142" s="109"/>
      <c r="M142" s="109"/>
      <c r="N142" s="109"/>
      <c r="O142" s="109"/>
      <c r="P142" s="109"/>
      <c r="Q142" s="80"/>
      <c r="V142" s="111"/>
      <c r="W142" s="114"/>
      <c r="X142" s="114"/>
    </row>
    <row r="143" spans="1:24" s="86" customFormat="1" ht="15">
      <c r="A143" s="109"/>
      <c r="B143" s="109"/>
      <c r="C143" s="109"/>
      <c r="D143" s="109"/>
      <c r="E143" s="109"/>
      <c r="F143" s="110"/>
      <c r="G143" s="110"/>
      <c r="H143" s="110"/>
      <c r="I143" s="110"/>
      <c r="J143" s="110"/>
      <c r="K143" s="110"/>
      <c r="L143" s="109"/>
      <c r="M143" s="109"/>
      <c r="N143" s="109"/>
      <c r="O143" s="109"/>
      <c r="P143" s="109"/>
      <c r="Q143" s="80"/>
      <c r="V143" s="111"/>
      <c r="W143" s="114"/>
      <c r="X143" s="114"/>
    </row>
    <row r="144" spans="1:24" s="86" customFormat="1" ht="15">
      <c r="A144" s="109"/>
      <c r="B144" s="109"/>
      <c r="C144" s="109"/>
      <c r="D144" s="109"/>
      <c r="E144" s="109"/>
      <c r="F144" s="110"/>
      <c r="G144" s="110"/>
      <c r="H144" s="110"/>
      <c r="I144" s="110"/>
      <c r="J144" s="110"/>
      <c r="K144" s="110"/>
      <c r="L144" s="109"/>
      <c r="M144" s="109"/>
      <c r="N144" s="109"/>
      <c r="O144" s="109"/>
      <c r="P144" s="109"/>
      <c r="Q144" s="80"/>
      <c r="V144" s="111"/>
      <c r="W144" s="114"/>
      <c r="X144" s="114"/>
    </row>
    <row r="145" spans="1:24" s="86" customFormat="1" ht="15">
      <c r="A145" s="109"/>
      <c r="B145" s="109"/>
      <c r="C145" s="109"/>
      <c r="D145" s="109"/>
      <c r="E145" s="109"/>
      <c r="F145" s="110"/>
      <c r="G145" s="110"/>
      <c r="H145" s="110"/>
      <c r="I145" s="110"/>
      <c r="J145" s="110"/>
      <c r="K145" s="110"/>
      <c r="L145" s="109"/>
      <c r="M145" s="109"/>
      <c r="N145" s="109"/>
      <c r="O145" s="109"/>
      <c r="P145" s="109"/>
      <c r="Q145" s="80"/>
      <c r="V145" s="111"/>
      <c r="W145" s="114"/>
      <c r="X145" s="114"/>
    </row>
    <row r="146" spans="1:24" s="86" customFormat="1" ht="15">
      <c r="A146" s="109"/>
      <c r="B146" s="109"/>
      <c r="C146" s="109"/>
      <c r="D146" s="109"/>
      <c r="E146" s="109"/>
      <c r="F146" s="110"/>
      <c r="G146" s="110"/>
      <c r="H146" s="110"/>
      <c r="I146" s="110"/>
      <c r="J146" s="110"/>
      <c r="K146" s="110"/>
      <c r="L146" s="109"/>
      <c r="M146" s="109"/>
      <c r="N146" s="109"/>
      <c r="O146" s="109"/>
      <c r="P146" s="109"/>
      <c r="Q146" s="80"/>
      <c r="V146" s="111"/>
      <c r="W146" s="114"/>
      <c r="X146" s="114"/>
    </row>
    <row r="147" spans="1:24" s="86" customFormat="1" ht="15">
      <c r="A147" s="109"/>
      <c r="B147" s="109"/>
      <c r="C147" s="109"/>
      <c r="D147" s="109"/>
      <c r="E147" s="109"/>
      <c r="F147" s="110"/>
      <c r="G147" s="110"/>
      <c r="H147" s="110"/>
      <c r="I147" s="110"/>
      <c r="J147" s="110"/>
      <c r="K147" s="110"/>
      <c r="L147" s="109"/>
      <c r="M147" s="109"/>
      <c r="N147" s="109"/>
      <c r="O147" s="109"/>
      <c r="P147" s="109"/>
      <c r="Q147" s="80"/>
      <c r="V147" s="111"/>
      <c r="W147" s="114"/>
      <c r="X147" s="114"/>
    </row>
    <row r="148" spans="1:24" s="86" customFormat="1" ht="15">
      <c r="A148" s="109"/>
      <c r="B148" s="109"/>
      <c r="C148" s="109"/>
      <c r="D148" s="109"/>
      <c r="E148" s="109"/>
      <c r="F148" s="110"/>
      <c r="G148" s="110"/>
      <c r="H148" s="110"/>
      <c r="I148" s="110"/>
      <c r="J148" s="110"/>
      <c r="K148" s="110"/>
      <c r="L148" s="109"/>
      <c r="M148" s="109"/>
      <c r="N148" s="109"/>
      <c r="O148" s="109"/>
      <c r="P148" s="109"/>
      <c r="Q148" s="80"/>
      <c r="V148" s="111"/>
      <c r="W148" s="114"/>
      <c r="X148" s="114"/>
    </row>
    <row r="149" spans="1:24" s="86" customFormat="1" ht="15">
      <c r="A149" s="109"/>
      <c r="B149" s="109"/>
      <c r="C149" s="109"/>
      <c r="D149" s="109"/>
      <c r="E149" s="109"/>
      <c r="F149" s="110"/>
      <c r="G149" s="110"/>
      <c r="H149" s="110"/>
      <c r="I149" s="110"/>
      <c r="J149" s="110"/>
      <c r="K149" s="110"/>
      <c r="L149" s="109"/>
      <c r="M149" s="109"/>
      <c r="N149" s="109"/>
      <c r="O149" s="109"/>
      <c r="P149" s="109"/>
      <c r="Q149" s="80"/>
      <c r="V149" s="111"/>
      <c r="W149" s="114"/>
      <c r="X149" s="114"/>
    </row>
    <row r="150" spans="1:24" s="86" customFormat="1" ht="15">
      <c r="A150" s="109"/>
      <c r="B150" s="109"/>
      <c r="C150" s="109"/>
      <c r="D150" s="109"/>
      <c r="E150" s="109"/>
      <c r="F150" s="110"/>
      <c r="G150" s="110"/>
      <c r="H150" s="110"/>
      <c r="I150" s="110"/>
      <c r="J150" s="110"/>
      <c r="K150" s="110"/>
      <c r="L150" s="109"/>
      <c r="M150" s="109"/>
      <c r="N150" s="109"/>
      <c r="O150" s="109"/>
      <c r="P150" s="109"/>
      <c r="Q150" s="80"/>
      <c r="V150" s="111"/>
      <c r="W150" s="114"/>
      <c r="X150" s="114"/>
    </row>
    <row r="151" spans="1:24" s="86" customFormat="1" ht="15">
      <c r="A151" s="109"/>
      <c r="B151" s="109"/>
      <c r="C151" s="109"/>
      <c r="D151" s="109"/>
      <c r="E151" s="109"/>
      <c r="F151" s="110"/>
      <c r="G151" s="110"/>
      <c r="H151" s="110"/>
      <c r="I151" s="110"/>
      <c r="J151" s="110"/>
      <c r="K151" s="110"/>
      <c r="L151" s="109"/>
      <c r="M151" s="109"/>
      <c r="N151" s="109"/>
      <c r="O151" s="109"/>
      <c r="P151" s="109"/>
      <c r="Q151" s="80"/>
      <c r="V151" s="111"/>
      <c r="W151" s="114"/>
      <c r="X151" s="114"/>
    </row>
    <row r="152" spans="1:24" s="86" customFormat="1" ht="15">
      <c r="A152" s="109"/>
      <c r="B152" s="109"/>
      <c r="C152" s="109"/>
      <c r="D152" s="109"/>
      <c r="E152" s="109"/>
      <c r="F152" s="110"/>
      <c r="G152" s="110"/>
      <c r="H152" s="110"/>
      <c r="I152" s="110"/>
      <c r="J152" s="110"/>
      <c r="K152" s="110"/>
      <c r="L152" s="109"/>
      <c r="M152" s="109"/>
      <c r="N152" s="109"/>
      <c r="O152" s="109"/>
      <c r="P152" s="109"/>
      <c r="Q152" s="80"/>
      <c r="V152" s="111"/>
      <c r="W152" s="114"/>
      <c r="X152" s="114"/>
    </row>
    <row r="153" spans="1:24" s="86" customFormat="1" ht="15">
      <c r="A153" s="109"/>
      <c r="B153" s="109"/>
      <c r="C153" s="109"/>
      <c r="D153" s="109"/>
      <c r="E153" s="109"/>
      <c r="F153" s="110"/>
      <c r="G153" s="110"/>
      <c r="H153" s="110"/>
      <c r="I153" s="110"/>
      <c r="J153" s="110"/>
      <c r="K153" s="110"/>
      <c r="L153" s="109"/>
      <c r="M153" s="109"/>
      <c r="N153" s="109"/>
      <c r="O153" s="109"/>
      <c r="P153" s="109"/>
      <c r="Q153" s="80"/>
      <c r="V153" s="111"/>
      <c r="W153" s="114"/>
      <c r="X153" s="114"/>
    </row>
    <row r="154" spans="1:24" s="86" customFormat="1" ht="15">
      <c r="A154" s="109"/>
      <c r="B154" s="109"/>
      <c r="C154" s="109"/>
      <c r="D154" s="109"/>
      <c r="E154" s="109"/>
      <c r="F154" s="110"/>
      <c r="G154" s="110"/>
      <c r="H154" s="110"/>
      <c r="I154" s="110"/>
      <c r="J154" s="110"/>
      <c r="K154" s="110"/>
      <c r="L154" s="109"/>
      <c r="M154" s="109"/>
      <c r="N154" s="109"/>
      <c r="O154" s="109"/>
      <c r="P154" s="109"/>
      <c r="Q154" s="80"/>
      <c r="V154" s="111"/>
      <c r="W154" s="114"/>
      <c r="X154" s="114"/>
    </row>
    <row r="155" spans="1:24" s="86" customFormat="1" ht="15">
      <c r="A155" s="109"/>
      <c r="B155" s="109"/>
      <c r="C155" s="109"/>
      <c r="D155" s="109"/>
      <c r="E155" s="109"/>
      <c r="F155" s="110"/>
      <c r="G155" s="110"/>
      <c r="H155" s="110"/>
      <c r="I155" s="110"/>
      <c r="J155" s="110"/>
      <c r="K155" s="110"/>
      <c r="L155" s="109"/>
      <c r="M155" s="109"/>
      <c r="N155" s="109"/>
      <c r="O155" s="109"/>
      <c r="P155" s="109"/>
      <c r="Q155" s="80"/>
      <c r="V155" s="111"/>
      <c r="W155" s="114"/>
      <c r="X155" s="114"/>
    </row>
    <row r="156" spans="1:24" s="86" customFormat="1" ht="15">
      <c r="A156" s="109"/>
      <c r="B156" s="109"/>
      <c r="C156" s="109"/>
      <c r="D156" s="109"/>
      <c r="E156" s="109"/>
      <c r="F156" s="110"/>
      <c r="G156" s="110"/>
      <c r="H156" s="110"/>
      <c r="I156" s="110"/>
      <c r="J156" s="110"/>
      <c r="K156" s="110"/>
      <c r="L156" s="109"/>
      <c r="M156" s="109"/>
      <c r="N156" s="109"/>
      <c r="O156" s="109"/>
      <c r="P156" s="109"/>
      <c r="Q156" s="80"/>
      <c r="V156" s="111"/>
      <c r="W156" s="114"/>
      <c r="X156" s="114"/>
    </row>
    <row r="157" spans="1:24" s="86" customFormat="1" ht="15">
      <c r="A157" s="109"/>
      <c r="B157" s="109"/>
      <c r="C157" s="109"/>
      <c r="D157" s="109"/>
      <c r="E157" s="109"/>
      <c r="F157" s="110"/>
      <c r="G157" s="110"/>
      <c r="H157" s="110"/>
      <c r="I157" s="110"/>
      <c r="J157" s="110"/>
      <c r="K157" s="110"/>
      <c r="L157" s="109"/>
      <c r="M157" s="109"/>
      <c r="N157" s="109"/>
      <c r="O157" s="109"/>
      <c r="P157" s="109"/>
      <c r="Q157" s="80"/>
      <c r="V157" s="111"/>
      <c r="W157" s="114"/>
      <c r="X157" s="114"/>
    </row>
    <row r="158" spans="1:24" s="86" customFormat="1" ht="15">
      <c r="A158" s="109"/>
      <c r="B158" s="109"/>
      <c r="C158" s="109"/>
      <c r="D158" s="109"/>
      <c r="E158" s="109"/>
      <c r="F158" s="110"/>
      <c r="G158" s="110"/>
      <c r="H158" s="110"/>
      <c r="I158" s="110"/>
      <c r="J158" s="110"/>
      <c r="K158" s="110"/>
      <c r="L158" s="109"/>
      <c r="M158" s="109"/>
      <c r="N158" s="109"/>
      <c r="O158" s="109"/>
      <c r="P158" s="109"/>
      <c r="Q158" s="80"/>
      <c r="V158" s="111"/>
      <c r="W158" s="114"/>
      <c r="X158" s="114"/>
    </row>
    <row r="159" spans="1:24" s="86" customFormat="1" ht="15">
      <c r="A159" s="109"/>
      <c r="B159" s="109"/>
      <c r="C159" s="109"/>
      <c r="D159" s="109"/>
      <c r="E159" s="109"/>
      <c r="F159" s="110"/>
      <c r="G159" s="110"/>
      <c r="H159" s="110"/>
      <c r="I159" s="110"/>
      <c r="J159" s="110"/>
      <c r="K159" s="110"/>
      <c r="L159" s="109"/>
      <c r="M159" s="109"/>
      <c r="N159" s="109"/>
      <c r="O159" s="109"/>
      <c r="P159" s="109"/>
      <c r="Q159" s="80"/>
      <c r="V159" s="111"/>
      <c r="W159" s="114"/>
      <c r="X159" s="114"/>
    </row>
    <row r="160" spans="1:24" s="86" customFormat="1" ht="15">
      <c r="A160" s="109"/>
      <c r="B160" s="109"/>
      <c r="C160" s="109"/>
      <c r="D160" s="109"/>
      <c r="E160" s="109"/>
      <c r="F160" s="110"/>
      <c r="G160" s="110"/>
      <c r="H160" s="110"/>
      <c r="I160" s="110"/>
      <c r="J160" s="110"/>
      <c r="K160" s="110"/>
      <c r="L160" s="109"/>
      <c r="M160" s="109"/>
      <c r="N160" s="109"/>
      <c r="O160" s="109"/>
      <c r="P160" s="109"/>
      <c r="Q160" s="80"/>
      <c r="V160" s="111"/>
      <c r="W160" s="114"/>
      <c r="X160" s="114"/>
    </row>
    <row r="161" spans="1:24" s="86" customFormat="1" ht="1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80"/>
      <c r="V161" s="111"/>
      <c r="W161" s="114"/>
      <c r="X161" s="115"/>
    </row>
    <row r="162" spans="1:24" s="86" customFormat="1" ht="1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80"/>
      <c r="V162" s="111"/>
      <c r="W162" s="114"/>
      <c r="X162" s="114"/>
    </row>
    <row r="163" spans="1:24" s="86" customFormat="1" ht="1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80"/>
      <c r="V163" s="111"/>
      <c r="W163" s="114"/>
      <c r="X163" s="114"/>
    </row>
    <row r="164" spans="1:24" s="86" customFormat="1" ht="1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80"/>
      <c r="V164" s="111"/>
      <c r="W164" s="114"/>
      <c r="X164" s="114"/>
    </row>
    <row r="165" spans="1:24" s="86" customFormat="1" ht="1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80"/>
      <c r="V165" s="111"/>
      <c r="W165" s="114"/>
      <c r="X165" s="114"/>
    </row>
    <row r="166" spans="1:24" s="86" customFormat="1" ht="1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80"/>
      <c r="V166" s="111"/>
      <c r="W166" s="114"/>
      <c r="X166" s="114"/>
    </row>
    <row r="167" spans="1:24" s="86" customFormat="1" ht="1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80"/>
      <c r="V167" s="111"/>
      <c r="W167" s="114"/>
      <c r="X167" s="114"/>
    </row>
    <row r="168" spans="1:24" s="86" customFormat="1" ht="1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80"/>
      <c r="V168" s="111"/>
      <c r="W168" s="114"/>
      <c r="X168" s="114"/>
    </row>
    <row r="169" spans="1:24" s="86" customFormat="1" ht="1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80"/>
      <c r="V169" s="111"/>
      <c r="W169" s="114"/>
      <c r="X169" s="114"/>
    </row>
    <row r="170" spans="1:24" s="86" customFormat="1" ht="1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80"/>
      <c r="V170" s="111"/>
      <c r="W170" s="114"/>
      <c r="X170" s="115"/>
    </row>
    <row r="171" spans="1:24" s="86" customFormat="1" ht="1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80"/>
      <c r="V171" s="111"/>
      <c r="W171" s="114"/>
      <c r="X171" s="114"/>
    </row>
    <row r="172" spans="1:24" s="86" customFormat="1" ht="1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80"/>
      <c r="V172" s="111"/>
      <c r="W172" s="114"/>
      <c r="X172" s="114"/>
    </row>
    <row r="173" spans="1:24" s="86" customFormat="1" ht="1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80"/>
      <c r="V173" s="111"/>
      <c r="W173" s="114"/>
      <c r="X173" s="114"/>
    </row>
    <row r="174" spans="1:24" s="86" customFormat="1" ht="1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80"/>
      <c r="V174" s="111"/>
      <c r="W174" s="114"/>
      <c r="X174" s="114"/>
    </row>
    <row r="175" spans="1:24" s="86" customFormat="1" ht="1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80"/>
      <c r="V175" s="111"/>
      <c r="W175" s="114"/>
      <c r="X175" s="114"/>
    </row>
    <row r="176" spans="1:24" s="86" customFormat="1" ht="1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80"/>
      <c r="V176" s="111"/>
      <c r="W176" s="114"/>
      <c r="X176" s="114"/>
    </row>
    <row r="177" spans="1:24" s="86" customFormat="1" ht="1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80"/>
      <c r="V177" s="111"/>
      <c r="W177" s="114"/>
      <c r="X177" s="114"/>
    </row>
    <row r="178" spans="1:24" s="86" customFormat="1" ht="1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80"/>
      <c r="V178" s="111"/>
      <c r="W178" s="114"/>
      <c r="X178" s="114"/>
    </row>
    <row r="179" spans="1:24" s="86" customFormat="1" ht="1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80"/>
      <c r="V179" s="111"/>
      <c r="W179" s="114"/>
      <c r="X179" s="114"/>
    </row>
    <row r="180" spans="1:24" s="86" customFormat="1" ht="1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80"/>
      <c r="V180" s="111"/>
      <c r="W180" s="114"/>
      <c r="X180" s="114"/>
    </row>
    <row r="181" spans="1:24" s="86" customFormat="1" ht="1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80"/>
      <c r="V181" s="111"/>
      <c r="W181" s="114"/>
      <c r="X181" s="114"/>
    </row>
    <row r="182" spans="1:24" s="86" customFormat="1" ht="1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80"/>
      <c r="V182" s="111"/>
      <c r="W182" s="114"/>
      <c r="X182" s="114"/>
    </row>
    <row r="183" spans="1:24" s="86" customFormat="1" ht="1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80"/>
      <c r="V183" s="111"/>
      <c r="W183" s="114"/>
      <c r="X183" s="114"/>
    </row>
    <row r="184" spans="1:24" s="86" customFormat="1" ht="1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80"/>
      <c r="V184" s="111"/>
      <c r="W184" s="114"/>
      <c r="X184" s="114"/>
    </row>
    <row r="185" spans="1:24" s="86" customFormat="1" ht="1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80"/>
      <c r="V185" s="111"/>
      <c r="W185" s="114"/>
      <c r="X185" s="114"/>
    </row>
    <row r="186" spans="1:24" s="86" customFormat="1" ht="1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80"/>
      <c r="V186" s="111"/>
      <c r="W186" s="114"/>
      <c r="X186" s="114"/>
    </row>
    <row r="187" spans="1:24" s="86" customFormat="1" ht="1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80"/>
      <c r="V187" s="111"/>
      <c r="W187" s="114"/>
      <c r="X187" s="114"/>
    </row>
    <row r="188" spans="1:24" s="86" customFormat="1" ht="1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80"/>
      <c r="V188" s="111"/>
      <c r="W188" s="114"/>
      <c r="X188" s="111"/>
    </row>
    <row r="189" spans="1:24" s="86" customFormat="1" ht="1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80"/>
      <c r="V189" s="111"/>
      <c r="W189" s="114"/>
      <c r="X189" s="114"/>
    </row>
    <row r="190" spans="1:24" s="86" customFormat="1" ht="1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80"/>
      <c r="V190" s="111"/>
      <c r="W190" s="114"/>
      <c r="X190" s="114"/>
    </row>
    <row r="191" spans="1:24" s="86" customFormat="1" ht="1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80"/>
      <c r="V191" s="111"/>
      <c r="W191" s="114"/>
      <c r="X191" s="114"/>
    </row>
    <row r="192" spans="1:24" s="86" customFormat="1" ht="1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80"/>
      <c r="V192" s="111"/>
      <c r="W192" s="114"/>
      <c r="X192" s="114"/>
    </row>
    <row r="193" spans="1:24" s="86" customFormat="1" ht="1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80"/>
      <c r="V193" s="111"/>
      <c r="W193" s="114"/>
      <c r="X193" s="114"/>
    </row>
    <row r="194" spans="1:24" s="86" customFormat="1" ht="1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80"/>
      <c r="V194" s="111"/>
      <c r="W194" s="114"/>
      <c r="X194" s="114"/>
    </row>
    <row r="195" spans="1:24" s="86" customFormat="1" ht="1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80"/>
      <c r="V195" s="111"/>
      <c r="W195" s="114"/>
      <c r="X195" s="114"/>
    </row>
    <row r="196" spans="1:24" s="86" customFormat="1" ht="1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80"/>
      <c r="V196" s="111"/>
      <c r="W196" s="114"/>
      <c r="X196" s="114"/>
    </row>
    <row r="197" spans="1:24" s="86" customFormat="1" ht="1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80"/>
      <c r="V197" s="111"/>
      <c r="W197" s="114"/>
      <c r="X197" s="114"/>
    </row>
    <row r="198" spans="1:24" s="86" customFormat="1" ht="1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80"/>
      <c r="V198" s="111"/>
      <c r="W198" s="114"/>
      <c r="X198" s="114"/>
    </row>
    <row r="199" spans="1:24" s="86" customFormat="1" ht="1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80"/>
      <c r="V199" s="111"/>
      <c r="W199" s="114"/>
      <c r="X199" s="114"/>
    </row>
    <row r="200" spans="1:24" s="86" customFormat="1" ht="1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80"/>
      <c r="V200" s="111"/>
      <c r="W200" s="114"/>
      <c r="X200" s="114"/>
    </row>
    <row r="201" spans="1:24" s="86" customFormat="1" ht="1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80"/>
      <c r="V201" s="111"/>
      <c r="W201" s="114"/>
      <c r="X201" s="114"/>
    </row>
    <row r="202" spans="1:24" s="86" customFormat="1" ht="1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80"/>
      <c r="V202" s="111"/>
      <c r="W202" s="114"/>
      <c r="X202" s="114"/>
    </row>
    <row r="203" spans="1:24" s="86" customFormat="1" ht="1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80"/>
      <c r="V203" s="111"/>
      <c r="W203" s="114"/>
      <c r="X203" s="114"/>
    </row>
    <row r="204" spans="1:24" s="86" customFormat="1" ht="1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80"/>
      <c r="V204" s="111"/>
      <c r="W204" s="114"/>
      <c r="X204" s="114"/>
    </row>
    <row r="205" spans="1:24" s="86" customFormat="1" ht="1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80"/>
      <c r="V205" s="111"/>
      <c r="W205" s="114"/>
      <c r="X205" s="114"/>
    </row>
    <row r="206" spans="1:24" s="86" customFormat="1" ht="1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80"/>
      <c r="V206" s="111"/>
      <c r="W206" s="114"/>
      <c r="X206" s="114"/>
    </row>
    <row r="207" spans="1:24" s="86" customFormat="1" ht="1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80"/>
      <c r="V207" s="111"/>
      <c r="W207" s="114"/>
      <c r="X207" s="114"/>
    </row>
    <row r="208" spans="1:24" s="86" customFormat="1" ht="1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80"/>
      <c r="V208" s="111"/>
      <c r="W208" s="114"/>
      <c r="X208" s="115"/>
    </row>
    <row r="209" spans="1:24" s="86" customFormat="1" ht="1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80"/>
      <c r="V209" s="111"/>
      <c r="W209" s="114"/>
      <c r="X209" s="114"/>
    </row>
    <row r="210" spans="1:24" s="86" customFormat="1" ht="1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80"/>
      <c r="V210" s="111"/>
      <c r="W210" s="114"/>
      <c r="X210" s="114"/>
    </row>
    <row r="211" spans="1:24" s="86" customFormat="1" ht="1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80"/>
      <c r="V211" s="111"/>
      <c r="W211" s="114"/>
      <c r="X211" s="114"/>
    </row>
    <row r="212" spans="1:24" s="86" customFormat="1" ht="1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80"/>
      <c r="V212" s="111"/>
      <c r="W212" s="114"/>
      <c r="X212" s="114"/>
    </row>
    <row r="213" spans="1:24" s="86" customFormat="1" ht="1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80"/>
      <c r="V213" s="111"/>
      <c r="W213" s="114"/>
      <c r="X213" s="114"/>
    </row>
    <row r="214" spans="1:24" s="86" customFormat="1" ht="1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80"/>
      <c r="V214" s="111"/>
      <c r="W214" s="114"/>
      <c r="X214" s="114"/>
    </row>
    <row r="215" spans="1:24" s="86" customFormat="1" ht="1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80"/>
      <c r="V215" s="111"/>
      <c r="W215" s="114"/>
      <c r="X215" s="114"/>
    </row>
    <row r="216" spans="1:24" s="86" customFormat="1" ht="1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80"/>
      <c r="V216" s="111"/>
      <c r="W216" s="114"/>
      <c r="X216" s="114"/>
    </row>
    <row r="217" spans="1:24" s="86" customFormat="1" ht="1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80"/>
      <c r="V217" s="111"/>
      <c r="W217" s="114"/>
      <c r="X217" s="114"/>
    </row>
    <row r="218" spans="1:24" s="86" customFormat="1" ht="1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80"/>
      <c r="V218" s="111"/>
      <c r="W218" s="114"/>
      <c r="X218" s="114"/>
    </row>
    <row r="219" spans="1:24" s="86" customFormat="1" ht="1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80"/>
      <c r="V219" s="111"/>
      <c r="W219" s="114"/>
      <c r="X219" s="114"/>
    </row>
    <row r="220" spans="1:24" s="86" customFormat="1" ht="1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80"/>
      <c r="V220" s="111"/>
      <c r="W220" s="114"/>
      <c r="X220" s="114"/>
    </row>
    <row r="221" spans="1:24" s="86" customFormat="1" ht="1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80"/>
      <c r="V221" s="111"/>
      <c r="W221" s="114"/>
      <c r="X221" s="114"/>
    </row>
    <row r="222" spans="1:24" s="86" customFormat="1" ht="1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80"/>
      <c r="V222" s="111"/>
      <c r="W222" s="114"/>
      <c r="X222" s="114"/>
    </row>
    <row r="223" spans="1:24" s="86" customFormat="1" ht="1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80"/>
      <c r="V223" s="111"/>
      <c r="W223" s="114"/>
      <c r="X223" s="114"/>
    </row>
    <row r="224" spans="1:24" s="86" customFormat="1" ht="1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80"/>
      <c r="V224" s="111"/>
      <c r="W224" s="114"/>
      <c r="X224" s="114"/>
    </row>
    <row r="225" spans="1:24" s="86" customFormat="1" ht="1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80"/>
      <c r="V225" s="111"/>
      <c r="W225" s="114"/>
      <c r="X225" s="114"/>
    </row>
    <row r="226" spans="1:24" s="86" customFormat="1" ht="1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80"/>
      <c r="V226" s="111"/>
      <c r="W226" s="114"/>
      <c r="X226" s="114"/>
    </row>
    <row r="227" spans="1:24" s="86" customFormat="1" ht="1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80"/>
      <c r="V227" s="111"/>
      <c r="W227" s="114"/>
      <c r="X227" s="114"/>
    </row>
    <row r="228" spans="1:24" s="86" customFormat="1" ht="1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80"/>
      <c r="V228" s="111"/>
      <c r="W228" s="114"/>
      <c r="X228" s="114"/>
    </row>
    <row r="229" spans="1:24" s="86" customFormat="1" ht="1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80"/>
      <c r="V229" s="111"/>
      <c r="W229" s="114"/>
      <c r="X229" s="114"/>
    </row>
    <row r="230" spans="1:24" s="86" customFormat="1" ht="1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80"/>
      <c r="V230" s="111"/>
      <c r="W230" s="114"/>
      <c r="X230" s="114"/>
    </row>
    <row r="231" spans="1:24" s="86" customFormat="1" ht="1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80"/>
      <c r="V231" s="111"/>
      <c r="W231" s="114"/>
      <c r="X231" s="114"/>
    </row>
    <row r="232" spans="1:24" s="86" customFormat="1" ht="1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80"/>
      <c r="V232" s="111"/>
      <c r="W232" s="114"/>
      <c r="X232" s="114"/>
    </row>
    <row r="233" spans="1:24" s="86" customFormat="1" ht="1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80"/>
      <c r="V233" s="111"/>
      <c r="W233" s="114"/>
      <c r="X233" s="114"/>
    </row>
    <row r="234" spans="1:24" s="86" customFormat="1" ht="1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80"/>
      <c r="V234" s="111"/>
      <c r="W234" s="114"/>
      <c r="X234" s="114"/>
    </row>
    <row r="235" spans="1:24" s="86" customFormat="1" ht="1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80"/>
      <c r="V235" s="111"/>
      <c r="W235" s="114"/>
      <c r="X235" s="111"/>
    </row>
    <row r="236" spans="1:24" s="86" customFormat="1" ht="1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80"/>
      <c r="V236" s="111"/>
      <c r="W236" s="114"/>
      <c r="X236" s="115"/>
    </row>
    <row r="237" spans="1:24" s="86" customFormat="1" ht="1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80"/>
      <c r="V237" s="111"/>
      <c r="W237" s="114"/>
      <c r="X237" s="114"/>
    </row>
    <row r="238" spans="1:24" s="86" customFormat="1" ht="1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80"/>
      <c r="V238" s="111"/>
      <c r="W238" s="114"/>
      <c r="X238" s="115"/>
    </row>
    <row r="239" spans="1:24" s="86" customFormat="1" ht="1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80"/>
      <c r="V239" s="111"/>
      <c r="W239" s="114"/>
      <c r="X239" s="114"/>
    </row>
    <row r="240" spans="1:24" s="86" customFormat="1" ht="1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80"/>
      <c r="V240" s="111"/>
      <c r="W240" s="114"/>
      <c r="X240" s="114"/>
    </row>
    <row r="241" spans="1:24" s="86" customFormat="1" ht="1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80"/>
      <c r="V241" s="111"/>
      <c r="W241" s="114"/>
      <c r="X241" s="114"/>
    </row>
    <row r="242" spans="1:24" s="86" customFormat="1" ht="1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80"/>
      <c r="V242" s="111"/>
      <c r="W242" s="114"/>
      <c r="X242" s="114"/>
    </row>
    <row r="243" spans="1:24" s="86" customFormat="1" ht="1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80"/>
      <c r="V243" s="111"/>
      <c r="W243" s="114"/>
      <c r="X243" s="114"/>
    </row>
    <row r="244" spans="1:24" s="86" customFormat="1" ht="1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80"/>
      <c r="V244" s="111"/>
      <c r="W244" s="114"/>
      <c r="X244" s="114"/>
    </row>
    <row r="245" spans="1:24" s="86" customFormat="1" ht="1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80"/>
      <c r="V245" s="111"/>
      <c r="W245" s="114"/>
      <c r="X245" s="114"/>
    </row>
    <row r="246" spans="1:24" s="86" customFormat="1" ht="1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80"/>
      <c r="V246" s="111"/>
      <c r="W246" s="114"/>
      <c r="X246" s="114"/>
    </row>
    <row r="247" spans="1:24" s="86" customFormat="1" ht="1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80"/>
      <c r="V247" s="111"/>
      <c r="W247" s="114"/>
      <c r="X247" s="115"/>
    </row>
    <row r="248" spans="1:24" s="86" customFormat="1" ht="1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80"/>
      <c r="V248" s="111"/>
      <c r="W248" s="114"/>
      <c r="X248" s="114"/>
    </row>
    <row r="249" spans="1:24" s="86" customFormat="1" ht="1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80"/>
      <c r="V249" s="111"/>
      <c r="W249" s="114"/>
      <c r="X249" s="114"/>
    </row>
    <row r="250" spans="1:24" s="86" customFormat="1" ht="1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80"/>
      <c r="V250" s="111"/>
      <c r="W250" s="114"/>
      <c r="X250" s="114"/>
    </row>
    <row r="251" spans="1:24" s="86" customFormat="1" ht="1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80"/>
      <c r="V251" s="111"/>
      <c r="W251" s="114"/>
      <c r="X251" s="114"/>
    </row>
    <row r="252" spans="1:24" s="86" customFormat="1" ht="1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80"/>
      <c r="V252" s="111"/>
      <c r="W252" s="114"/>
      <c r="X252" s="114"/>
    </row>
    <row r="253" spans="1:24" s="86" customFormat="1" ht="1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80"/>
      <c r="V253" s="111"/>
      <c r="W253" s="114"/>
      <c r="X253" s="115"/>
    </row>
    <row r="254" spans="1:24" s="86" customFormat="1" ht="1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80"/>
      <c r="V254" s="111"/>
      <c r="W254" s="114"/>
      <c r="X254" s="114"/>
    </row>
    <row r="255" spans="1:24" s="86" customFormat="1" ht="1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80"/>
      <c r="V255" s="111"/>
      <c r="W255" s="114"/>
      <c r="X255" s="114"/>
    </row>
    <row r="256" spans="1:24" s="86" customFormat="1" ht="1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80"/>
      <c r="V256" s="111"/>
      <c r="W256" s="114"/>
      <c r="X256" s="114"/>
    </row>
    <row r="257" spans="1:24" s="86" customFormat="1" ht="1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80"/>
      <c r="V257" s="111"/>
      <c r="W257" s="114"/>
      <c r="X257" s="114"/>
    </row>
    <row r="258" spans="1:24" s="86" customFormat="1" ht="1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80"/>
      <c r="V258" s="111"/>
      <c r="W258" s="114"/>
      <c r="X258" s="114"/>
    </row>
    <row r="259" spans="1:24" s="86" customFormat="1" ht="1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80"/>
      <c r="V259" s="111"/>
      <c r="W259" s="114"/>
      <c r="X259" s="114"/>
    </row>
    <row r="260" spans="1:24" s="86" customFormat="1" ht="1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80"/>
      <c r="V260" s="111"/>
      <c r="W260" s="114"/>
      <c r="X260" s="114"/>
    </row>
    <row r="261" spans="1:24" s="86" customFormat="1" ht="1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80"/>
      <c r="V261" s="111"/>
      <c r="W261" s="114"/>
      <c r="X261" s="115"/>
    </row>
    <row r="262" spans="1:24" s="86" customFormat="1" ht="1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80"/>
      <c r="V262" s="111"/>
      <c r="W262" s="114"/>
      <c r="X262" s="116"/>
    </row>
    <row r="263" spans="1:24" s="86" customFormat="1" ht="1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80"/>
      <c r="V263" s="111"/>
      <c r="W263" s="114"/>
      <c r="X263" s="114"/>
    </row>
    <row r="264" spans="1:24" s="86" customFormat="1" ht="1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80"/>
      <c r="V264" s="111"/>
      <c r="W264" s="114"/>
      <c r="X264" s="114"/>
    </row>
    <row r="265" spans="1:24" s="86" customFormat="1" ht="1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80"/>
      <c r="V265" s="111"/>
      <c r="W265" s="114"/>
      <c r="X265" s="114"/>
    </row>
    <row r="266" spans="1:24" s="86" customFormat="1" ht="1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80"/>
      <c r="V266" s="111"/>
      <c r="W266" s="114"/>
      <c r="X266" s="115"/>
    </row>
    <row r="267" spans="1:24" s="86" customFormat="1" ht="1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80"/>
      <c r="V267" s="111"/>
      <c r="W267" s="114"/>
      <c r="X267" s="114"/>
    </row>
    <row r="268" spans="1:24" s="86" customFormat="1" ht="1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80"/>
      <c r="V268" s="111"/>
      <c r="W268" s="114"/>
      <c r="X268" s="111"/>
    </row>
    <row r="269" spans="1:24" s="86" customFormat="1" ht="1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17"/>
      <c r="V269" s="111"/>
      <c r="W269" s="114"/>
      <c r="X269" s="114"/>
    </row>
    <row r="270" spans="1:24" s="86" customFormat="1" ht="1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17"/>
      <c r="V270" s="111"/>
      <c r="W270" s="114"/>
      <c r="X270" s="114"/>
    </row>
    <row r="271" spans="1:24" s="86" customFormat="1" ht="1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17"/>
      <c r="V271" s="111"/>
      <c r="W271" s="114"/>
      <c r="X271" s="114"/>
    </row>
    <row r="272" spans="1:24" s="86" customFormat="1" ht="1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17"/>
      <c r="V272" s="111"/>
      <c r="W272" s="114"/>
      <c r="X272" s="114"/>
    </row>
    <row r="273" spans="1:24" s="86" customFormat="1" ht="1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17"/>
      <c r="V273" s="111"/>
      <c r="W273" s="114"/>
      <c r="X273" s="114"/>
    </row>
    <row r="274" spans="1:24" s="86" customFormat="1" ht="1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17"/>
      <c r="V274" s="111"/>
      <c r="W274" s="114"/>
      <c r="X274" s="114"/>
    </row>
    <row r="275" spans="1:24" s="86" customFormat="1" ht="1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18"/>
      <c r="V275" s="111"/>
      <c r="W275" s="114"/>
      <c r="X275" s="114"/>
    </row>
    <row r="276" spans="1:24" s="86" customFormat="1" ht="1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17"/>
      <c r="V276" s="111"/>
      <c r="W276" s="114"/>
      <c r="X276" s="115"/>
    </row>
    <row r="277" spans="1:24" s="86" customFormat="1" ht="1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17"/>
      <c r="V277" s="111"/>
      <c r="W277" s="114"/>
      <c r="X277" s="115"/>
    </row>
    <row r="278" spans="1:24" s="86" customFormat="1" ht="1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17"/>
      <c r="V278" s="111"/>
      <c r="W278" s="114"/>
      <c r="X278" s="114"/>
    </row>
    <row r="279" spans="1:24" s="86" customFormat="1" ht="1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17"/>
      <c r="V279" s="111"/>
      <c r="W279" s="114"/>
      <c r="X279" s="114"/>
    </row>
    <row r="280" spans="1:24" s="86" customFormat="1" ht="1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17"/>
      <c r="V280" s="111"/>
      <c r="W280" s="114"/>
      <c r="X280" s="114"/>
    </row>
    <row r="281" spans="1:24" s="86" customFormat="1" ht="1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17"/>
      <c r="V281" s="111"/>
      <c r="W281" s="115"/>
      <c r="X281" s="116"/>
    </row>
    <row r="282" spans="1:24" s="86" customFormat="1" ht="1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17"/>
      <c r="V282" s="111"/>
      <c r="W282" s="115"/>
      <c r="X282" s="115"/>
    </row>
    <row r="283" spans="1:24" s="86" customFormat="1" ht="1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17"/>
      <c r="V283" s="111"/>
      <c r="W283" s="115"/>
      <c r="X283" s="114"/>
    </row>
    <row r="284" spans="1:24" s="86" customFormat="1" ht="1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18"/>
      <c r="V284" s="111"/>
      <c r="W284" s="115"/>
      <c r="X284" s="114"/>
    </row>
    <row r="285" spans="1:24" s="86" customFormat="1" ht="1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17"/>
      <c r="V285" s="111"/>
      <c r="W285" s="115"/>
      <c r="X285" s="115"/>
    </row>
    <row r="286" spans="1:24" s="86" customFormat="1" ht="1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17"/>
      <c r="V286" s="111"/>
      <c r="W286" s="115"/>
      <c r="X286" s="114"/>
    </row>
    <row r="287" spans="1:24" s="86" customFormat="1" ht="1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17"/>
      <c r="V287" s="111"/>
      <c r="W287" s="116"/>
      <c r="X287" s="114"/>
    </row>
    <row r="288" spans="1:24" s="86" customFormat="1" ht="1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17"/>
      <c r="V288" s="111"/>
      <c r="W288" s="115"/>
      <c r="X288" s="115"/>
    </row>
    <row r="289" spans="1:24" s="86" customFormat="1" ht="1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17"/>
      <c r="V289" s="111"/>
      <c r="W289" s="115"/>
      <c r="X289" s="115"/>
    </row>
    <row r="290" spans="1:24" s="86" customFormat="1" ht="1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18"/>
      <c r="V290" s="111"/>
      <c r="W290" s="115"/>
      <c r="X290" s="115"/>
    </row>
    <row r="291" spans="1:24" s="86" customFormat="1" ht="1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17"/>
      <c r="V291" s="111"/>
      <c r="W291" s="115"/>
      <c r="X291" s="115"/>
    </row>
    <row r="292" spans="1:24" s="86" customFormat="1" ht="1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17"/>
      <c r="V292" s="111"/>
      <c r="W292" s="115"/>
      <c r="X292" s="115"/>
    </row>
    <row r="293" spans="1:24" s="86" customFormat="1" ht="1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17"/>
      <c r="V293" s="111"/>
      <c r="W293" s="115"/>
      <c r="X293" s="114"/>
    </row>
    <row r="294" spans="1:24" s="86" customFormat="1" ht="1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18"/>
      <c r="V294" s="111"/>
      <c r="W294" s="115"/>
      <c r="X294" s="115"/>
    </row>
    <row r="295" spans="1:24" s="86" customFormat="1" ht="1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17"/>
      <c r="V295" s="111"/>
      <c r="W295" s="115"/>
      <c r="X295" s="115"/>
    </row>
    <row r="296" spans="1:24" s="86" customFormat="1" ht="1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17"/>
      <c r="V296" s="111"/>
      <c r="W296" s="115"/>
      <c r="X296" s="116"/>
    </row>
    <row r="297" spans="1:24" s="86" customFormat="1" ht="1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17"/>
      <c r="V297" s="111"/>
      <c r="W297" s="115"/>
      <c r="X297" s="116"/>
    </row>
    <row r="298" spans="1:24" s="86" customFormat="1" ht="1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7"/>
      <c r="V298" s="111"/>
      <c r="W298" s="116"/>
      <c r="X298" s="115"/>
    </row>
    <row r="299" spans="1:24" s="86" customFormat="1" ht="1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17"/>
      <c r="V299" s="111"/>
      <c r="W299" s="115"/>
      <c r="X299" s="116"/>
    </row>
    <row r="300" spans="1:24" s="86" customFormat="1" ht="1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17"/>
      <c r="V300" s="111"/>
      <c r="W300" s="115"/>
      <c r="X300" s="111"/>
    </row>
    <row r="301" spans="1:24" s="86" customFormat="1" ht="1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17"/>
      <c r="V301" s="111"/>
      <c r="W301" s="115"/>
      <c r="X301" s="111"/>
    </row>
    <row r="302" spans="1:24" s="86" customFormat="1" ht="1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17"/>
      <c r="V302" s="111"/>
      <c r="W302" s="115"/>
      <c r="X302" s="115"/>
    </row>
    <row r="303" spans="1:24" s="86" customFormat="1" ht="1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17"/>
      <c r="V303" s="111"/>
      <c r="W303" s="115"/>
      <c r="X303" s="115"/>
    </row>
    <row r="304" spans="1:24" s="86" customFormat="1" ht="1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17"/>
      <c r="V304" s="111"/>
      <c r="W304" s="115"/>
      <c r="X304" s="115"/>
    </row>
    <row r="305" spans="1:24" s="86" customFormat="1" ht="1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17"/>
      <c r="V305" s="111"/>
      <c r="W305" s="115"/>
      <c r="X305" s="115"/>
    </row>
    <row r="306" spans="1:24" s="86" customFormat="1" ht="1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17"/>
      <c r="V306" s="111"/>
      <c r="W306" s="115"/>
      <c r="X306" s="115"/>
    </row>
    <row r="307" spans="1:24" s="86" customFormat="1" ht="1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17"/>
      <c r="V307" s="111"/>
      <c r="W307" s="115"/>
      <c r="X307" s="115"/>
    </row>
    <row r="308" spans="1:24" s="86" customFormat="1" ht="1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18"/>
      <c r="V308" s="111"/>
      <c r="W308" s="115"/>
      <c r="X308" s="115"/>
    </row>
    <row r="309" spans="1:24" s="86" customFormat="1" ht="1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17"/>
      <c r="V309" s="111"/>
      <c r="W309" s="115"/>
      <c r="X309" s="115"/>
    </row>
    <row r="310" spans="1:24" s="86" customFormat="1" ht="1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17"/>
      <c r="V310" s="111"/>
      <c r="W310" s="115"/>
      <c r="X310" s="115"/>
    </row>
    <row r="311" spans="1:24" s="86" customFormat="1" ht="1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80"/>
      <c r="V311" s="111"/>
      <c r="W311" s="115"/>
      <c r="X311" s="114"/>
    </row>
    <row r="312" spans="2:4" s="86" customFormat="1" ht="15">
      <c r="B312" s="109"/>
      <c r="C312" s="109"/>
      <c r="D312" s="109"/>
    </row>
    <row r="313" spans="1:24" s="86" customFormat="1" ht="1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V313" s="111"/>
      <c r="W313" s="111"/>
      <c r="X313" s="111"/>
    </row>
    <row r="314" spans="1:23" s="86" customFormat="1" ht="1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V314" s="111"/>
      <c r="W314" s="111"/>
    </row>
    <row r="315" spans="2:4" ht="15">
      <c r="B315" s="86"/>
      <c r="C315" s="86"/>
      <c r="D315" s="86"/>
    </row>
    <row r="316" spans="2:4" ht="15">
      <c r="B316" s="109"/>
      <c r="C316" s="109"/>
      <c r="D316" s="10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HUART Thierry (ESTAT-EXT)</dc:creator>
  <cp:keywords/>
  <dc:description/>
  <cp:lastModifiedBy>MAPHOSA Tomupeishe Anne (ESTAT-EXT)</cp:lastModifiedBy>
  <cp:lastPrinted>2018-09-06T09:28:15Z</cp:lastPrinted>
  <dcterms:created xsi:type="dcterms:W3CDTF">2015-09-29T10:09:27Z</dcterms:created>
  <dcterms:modified xsi:type="dcterms:W3CDTF">2024-03-05T11:20:46Z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2023-10-13T07:45:51Z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6526a94c-97b9-4496-987b-dcc3d60f1e61</vt:lpwstr>
  </property>
  <property fmtid="{D5CDD505-2E9C-101B-9397-08002B2CF9AE}" pid="8" name="MSIP_Label_6bd9ddd1-4d20-43f6-abfa-fc3c07406f94_ContentBits">
    <vt:lpwstr>0</vt:lpwstr>
  </property>
</Properties>
</file>