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76" yWindow="210" windowWidth="19440" windowHeight="12675" tabRatio="864" activeTab="7"/>
  </bookViews>
  <sheets>
    <sheet name="Tab 1 -Key fig" sheetId="1" r:id="rId1"/>
    <sheet name="Tab 2 - Key fig" sheetId="2" r:id="rId2"/>
    <sheet name="Fig 1 - holdings" sheetId="3" r:id="rId3"/>
    <sheet name="Tab 3 - eco size" sheetId="4" r:id="rId4"/>
    <sheet name="Fig 2-3 farm type" sheetId="5" r:id="rId5"/>
    <sheet name="Fig 4 - Tab 4 - land use" sheetId="6" r:id="rId6"/>
    <sheet name="Tab 5 - Fig 5 - LSU" sheetId="7" r:id="rId7"/>
    <sheet name="Tab 6 -Fig 6 - labour force" sheetId="8" r:id="rId8"/>
    <sheet name="Tab 7 - tenure" sheetId="9" r:id="rId9"/>
    <sheet name="Tab 8 - housing" sheetId="10" r:id="rId10"/>
    <sheet name="Tab 9 - OGA" sheetId="11" r:id="rId11"/>
    <sheet name="Tab 10 - organic" sheetId="12" r:id="rId12"/>
  </sheets>
  <definedNames/>
  <calcPr fullCalcOnLoad="1"/>
</workbook>
</file>

<file path=xl/sharedStrings.xml><?xml version="1.0" encoding="utf-8"?>
<sst xmlns="http://schemas.openxmlformats.org/spreadsheetml/2006/main" count="398" uniqueCount="219">
  <si>
    <t>Total</t>
  </si>
  <si>
    <t xml:space="preserve">ha: Utilised agricultural area 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</si>
  <si>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</si>
  <si>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</si>
  <si>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</si>
  <si>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</si>
  <si>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</si>
  <si>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</si>
  <si>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</si>
  <si>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</si>
  <si>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</si>
  <si>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</si>
  <si>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</si>
  <si>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</si>
  <si>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</si>
  <si>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</si>
  <si>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</si>
  <si>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</si>
  <si>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</si>
  <si>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</si>
  <si>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</si>
  <si>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</si>
  <si>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</si>
  <si>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</si>
  <si>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</si>
  <si>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</si>
  <si>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</si>
  <si>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</si>
  <si>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</si>
  <si>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</si>
  <si>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</si>
  <si>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</si>
  <si>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</si>
  <si>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</si>
  <si>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</si>
  <si>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</si>
  <si>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</si>
  <si>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</si>
  <si>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</si>
  <si>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</si>
  <si>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</si>
  <si>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</si>
  <si>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</si>
  <si>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</si>
  <si>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</si>
  <si>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</si>
  <si>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</si>
  <si>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</si>
  <si>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</si>
  <si>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</si>
  <si>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</si>
  <si>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</si>
  <si>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</si>
  <si>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</si>
  <si>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</si>
  <si>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</si>
  <si>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</si>
  <si>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</si>
  <si>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</si>
  <si>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</si>
  <si>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</si>
  <si>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Other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</si>
  <si>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</si>
  <si>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</si>
  <si>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</si>
  <si>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 xml:space="preserve">Source: </t>
    </r>
    <r>
      <rPr>
        <sz val="8"/>
        <color indexed="8"/>
        <rFont val="Arial"/>
        <family val="2"/>
      </rPr>
      <t xml:space="preserve">Eurostat, FSS, 2007 and 2010 </t>
    </r>
  </si>
  <si>
    <r>
      <t>Source:</t>
    </r>
    <r>
      <rPr>
        <sz val="8"/>
        <rFont val="Arial"/>
        <family val="2"/>
      </rPr>
      <t xml:space="preserve"> Eurostat, FSS 2000 and 2010.</t>
    </r>
  </si>
  <si>
    <t>change 2010/2000 (%)</t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</si>
  <si>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</si>
  <si>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</si>
  <si>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</si>
  <si>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</si>
  <si>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</si>
  <si>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</si>
  <si>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</si>
  <si>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</si>
  <si>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</si>
  <si>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</si>
  <si>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</si>
  <si>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</si>
  <si>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</si>
  <si>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</si>
  <si>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</si>
  <si>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</si>
  <si>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</si>
  <si>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</si>
  <si>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</si>
  <si>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</si>
  <si>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</si>
  <si>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</si>
  <si>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</si>
  <si>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</si>
  <si>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</si>
  <si>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</si>
  <si>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</si>
  <si>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</si>
  <si>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</si>
  <si>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</si>
  <si>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</si>
  <si>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</si>
  <si>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</si>
  <si>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</si>
  <si>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</si>
  <si>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Shared farming or other modes</t>
  </si>
  <si>
    <t>Farming by tenant</t>
  </si>
  <si>
    <t>Holding with cattle</t>
  </si>
  <si>
    <t>Persons</t>
  </si>
  <si>
    <t>Cattle</t>
  </si>
  <si>
    <t>Pigs</t>
  </si>
  <si>
    <t>Poultry</t>
  </si>
  <si>
    <t>Sheep</t>
  </si>
  <si>
    <t>Goat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</si>
  <si>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</si>
  <si>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</si>
  <si>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</si>
  <si>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</si>
  <si>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</si>
  <si>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</si>
  <si>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</si>
  <si>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</si>
  <si>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</si>
  <si>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</si>
  <si>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</si>
  <si>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</si>
  <si>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</si>
  <si>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</si>
  <si>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</si>
  <si>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</si>
  <si>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</si>
  <si>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</si>
  <si>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</si>
  <si>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</si>
  <si>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</si>
  <si>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</si>
  <si>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</si>
  <si>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</si>
  <si>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</si>
  <si>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</si>
  <si>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Forestry-work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</si>
  <si>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</si>
  <si>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</si>
  <si>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</si>
  <si>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</si>
  <si>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</si>
  <si>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</si>
  <si>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</si>
  <si>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</si>
  <si>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</si>
  <si>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</si>
  <si>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</si>
  <si>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</si>
  <si>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</si>
  <si>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</si>
  <si>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</si>
  <si>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</si>
  <si>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t xml:space="preserve">Goat </t>
  </si>
  <si>
    <t xml:space="preserve">Pigs </t>
  </si>
  <si>
    <t xml:space="preserve">Poultry 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</si>
  <si>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</si>
  <si>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</si>
  <si>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</si>
  <si>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Field crops-grazing livestock combined</t>
  </si>
  <si>
    <t>Specialist cereals, oilseed and protein crops</t>
  </si>
  <si>
    <t>Specialist pigs</t>
  </si>
  <si>
    <t xml:space="preserve">Change 2010/2000          (%) 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</si>
  <si>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</si>
  <si>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</si>
  <si>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Sheep, goats and other grazing livestock</t>
  </si>
  <si>
    <t>Table 1: Farm Structure, key indicators, Germany, 2000 and 2010</t>
  </si>
  <si>
    <t>Germany (including  former GDR from 1991)</t>
  </si>
  <si>
    <t>Table 2: Farm structure, key indicators, by NUTS 2 regions, Germany, 2000 and 2010</t>
  </si>
  <si>
    <t>Baden-Württemberg</t>
  </si>
  <si>
    <t>Bayern</t>
  </si>
  <si>
    <t>Berlin, Bremen, Hamburg</t>
  </si>
  <si>
    <t>Brandenburg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</si>
  <si>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</si>
  <si>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</si>
  <si>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</si>
  <si>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</si>
  <si>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</si>
  <si>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</si>
  <si>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</si>
  <si>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</si>
  <si>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</si>
  <si>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</si>
  <si>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Figure 1: Number of holdings and Utilised Agriculture Area (UAA) by UAA size classes, Germany, 2010</t>
  </si>
  <si>
    <t>Table 3: Economic size of the farm by standard output size classes, Germany, 2007 and 2010</t>
  </si>
  <si>
    <t>Figure 2: Number of holdings by main type of farming, Germany, 2010</t>
  </si>
  <si>
    <t>Figure 3: Standard output by main type of farming, Germany, 2010</t>
  </si>
  <si>
    <t>General field cropping</t>
  </si>
  <si>
    <t>Specialist vineyards</t>
  </si>
  <si>
    <t>Various crops and livestock combined</t>
  </si>
  <si>
    <t>Specialist horticulture indoor</t>
  </si>
  <si>
    <t>Figure 4: Utilised Agricultural Area by land use, Germany, 2000 and 2010</t>
  </si>
  <si>
    <t>Table 4: Utilised Agricultural Area by land use, Germany, 2000 and 2010</t>
  </si>
  <si>
    <t xml:space="preserve">Table 5: Number of holdings with livestock by LSU size class, Germany, 2000 and 2010 </t>
  </si>
  <si>
    <t>Table 6: Agricultural labour force, Germany, 2000 and 2010</t>
  </si>
  <si>
    <t>Figure 6: Sole holders by gender, Germany, 2000 and 2010</t>
  </si>
  <si>
    <t>Germany</t>
  </si>
  <si>
    <t>Table 7:  Utilised agricultural area by type of tenure, by NUTS 2 regions, Germany, 2010</t>
  </si>
  <si>
    <t xml:space="preserve">0-&lt;2 000 </t>
  </si>
  <si>
    <t>Equidae</t>
  </si>
  <si>
    <t>2000*</t>
  </si>
  <si>
    <t>* The 2000 data presented in the table were filtered using the 2010 threshold</t>
  </si>
  <si>
    <t>2007*</t>
  </si>
  <si>
    <t>* The 2007 data presented in the table were filtered using the 2010 threshold</t>
  </si>
  <si>
    <t>2003*</t>
  </si>
  <si>
    <t>2005*</t>
  </si>
  <si>
    <t>* The data were filtered using the 2010 threshold</t>
  </si>
  <si>
    <t>Table 8: Number of holdings with cattle and places by type of animal housing, Germany, 2010</t>
  </si>
  <si>
    <t>Table 9: Number of holdings by other gainful activities, by NUTS 2 regions, Germany, 2010</t>
  </si>
  <si>
    <t>Table 10: Organic farming, number of holdings and utilised agricultural area, Germany, 2010</t>
  </si>
  <si>
    <t>% of holdings</t>
  </si>
  <si>
    <t>% of total SO</t>
  </si>
  <si>
    <t>Specialist dairying</t>
  </si>
  <si>
    <t>Specialist cattle-rearing and fattening</t>
  </si>
  <si>
    <t>Specialist poultry</t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</si>
  <si>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: Eurostat (online datacode: </t>
    </r>
    <r>
      <rPr>
        <sz val="8"/>
        <color indexed="62"/>
        <rFont val="Arial"/>
        <family val="2"/>
      </rPr>
      <t>ef_mptenure</t>
    </r>
    <r>
      <rPr>
        <sz val="8"/>
        <rFont val="Arial"/>
        <family val="2"/>
      </rPr>
      <t>).</t>
    </r>
  </si>
  <si>
    <t xml:space="preserve">Figure 5: Livestock (LSU) by main types, Germany, 2000 and 2010 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</si>
</sst>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##\ ###\ ###\ ###"/>
    <numFmt numFmtId="166" formatCode="#,##0.0"/>
    <numFmt numFmtId="167" formatCode="0.0%"/>
    <numFmt numFmtId="168" formatCode="#,##0.0_i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.35"/>
      <color indexed="8"/>
      <name val="Arial"/>
      <family val="0"/>
    </font>
    <font>
      <sz val="8"/>
      <color indexed="8"/>
      <name val="Arial Narrow"/>
      <family val="0"/>
    </font>
    <font>
      <sz val="7.35"/>
      <color indexed="8"/>
      <name val="Arial Narrow"/>
      <family val="0"/>
    </font>
    <font>
      <b/>
      <sz val="8"/>
      <color indexed="8"/>
      <name val="Arial Narrow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 tint="-0.499969989061355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/>
      <right/>
      <top/>
      <bottom style="thin">
        <color theme="8"/>
      </bottom>
    </border>
    <border>
      <left/>
      <right/>
      <top style="thin"/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/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 style="thin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/>
      <bottom style="thin">
        <color theme="0" tint="-0.24993999302387238"/>
      </bottom>
    </border>
    <border>
      <left/>
      <right/>
      <top/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/>
      <top style="thin">
        <color theme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/>
    </border>
    <border>
      <left/>
      <right style="thin">
        <color theme="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/>
    </border>
    <border>
      <left style="thin">
        <color theme="8"/>
      </left>
      <right/>
      <top/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/>
      <bottom style="thin"/>
    </border>
    <border>
      <left/>
      <right style="thin">
        <color theme="8"/>
      </right>
      <top style="thin"/>
      <bottom style="thin">
        <color theme="0" tint="-0.24993999302387238"/>
      </bottom>
    </border>
    <border>
      <left/>
      <right style="thin">
        <color theme="8"/>
      </right>
      <top/>
      <bottom style="thin">
        <color theme="0" tint="-0.24993999302387238"/>
      </bottom>
    </border>
    <border>
      <left/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8"/>
      </top>
      <bottom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/>
      <top style="thin">
        <color theme="8"/>
      </top>
      <bottom/>
    </border>
    <border>
      <left/>
      <right style="thin">
        <color theme="8"/>
      </right>
      <top style="thin">
        <color indexed="8"/>
      </top>
      <bottom/>
    </border>
    <border>
      <left/>
      <right/>
      <top/>
      <bottom style="thin">
        <color theme="0" tint="-0.4999699890613556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8"/>
      </right>
      <top style="thin"/>
      <bottom/>
    </border>
    <border>
      <left style="thin">
        <color theme="8"/>
      </left>
      <right/>
      <top style="thin"/>
      <bottom/>
    </border>
    <border>
      <left style="thin">
        <color theme="8"/>
      </left>
      <right/>
      <top style="thin"/>
      <bottom style="thin"/>
    </border>
    <border>
      <left/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 style="thin"/>
      <bottom style="thin">
        <color theme="8"/>
      </bottom>
    </border>
    <border>
      <left style="thin">
        <color theme="8"/>
      </left>
      <right/>
      <top/>
      <bottom style="thin"/>
    </border>
    <border>
      <left/>
      <right style="thin">
        <color theme="8"/>
      </right>
      <top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/>
      <right style="thin">
        <color theme="8"/>
      </right>
      <top style="thin"/>
      <bottom style="thin"/>
    </border>
    <border>
      <left/>
      <right style="thin">
        <color theme="0" tint="-0.24993999302387238"/>
      </right>
      <top style="thin"/>
      <bottom/>
    </border>
    <border>
      <left style="thin">
        <color theme="0" tint="-0.24993999302387238"/>
      </left>
      <right/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/>
      <top style="thin"/>
      <bottom style="thin">
        <color theme="0" tint="-0.24993999302387238"/>
      </bottom>
    </border>
    <border>
      <left style="thin">
        <color theme="8"/>
      </left>
      <right/>
      <top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theme="8"/>
      </right>
      <top style="thin">
        <color rgb="FF000000"/>
      </top>
      <bottom style="thin">
        <color rgb="FF000000"/>
      </bottom>
    </border>
    <border>
      <left style="thin">
        <color theme="8"/>
      </left>
      <right/>
      <top style="thin">
        <color rgb="FF000000"/>
      </top>
      <bottom style="thin">
        <color rgb="FF000000"/>
      </bottom>
    </border>
    <border>
      <left style="thin">
        <color theme="8"/>
      </left>
      <right style="thin">
        <color theme="8"/>
      </right>
      <top/>
      <bottom/>
    </border>
    <border>
      <left style="thin">
        <color theme="8"/>
      </left>
      <right/>
      <top/>
      <bottom/>
    </border>
    <border>
      <left style="thin">
        <color theme="0" tint="-0.24993999302387238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theme="0" tint="-0.24993999302387238"/>
      </left>
      <right style="thin">
        <color theme="8"/>
      </right>
      <top/>
      <bottom style="thin"/>
    </border>
    <border>
      <left/>
      <right/>
      <top style="thin">
        <color rgb="FF000000"/>
      </top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rgb="FF000000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rgb="FF000000"/>
      </bottom>
    </border>
    <border>
      <left style="thin">
        <color theme="8"/>
      </left>
      <right/>
      <top style="thin">
        <color theme="8"/>
      </top>
      <bottom style="thin">
        <color rgb="FF000000"/>
      </bottom>
    </border>
    <border>
      <left/>
      <right style="thin">
        <color theme="8"/>
      </right>
      <top style="thin">
        <color theme="8"/>
      </top>
      <bottom style="thin">
        <color rgb="FF000000"/>
      </bottom>
    </border>
    <border>
      <left/>
      <right/>
      <top style="thin">
        <color theme="8"/>
      </top>
      <bottom style="thin">
        <color rgb="FF000000"/>
      </bottom>
    </border>
    <border>
      <left/>
      <right style="thin">
        <color theme="0" tint="-0.24993999302387238"/>
      </right>
      <top style="thin">
        <color rgb="FF000000"/>
      </top>
      <bottom/>
    </border>
    <border>
      <left style="thin">
        <color theme="0" tint="-0.24993999302387238"/>
      </left>
      <right/>
      <top style="thin">
        <color rgb="FF000000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rgb="FF000000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rgb="FF000000"/>
      </bottom>
    </border>
    <border>
      <left style="thin">
        <color theme="0" tint="-0.24993999302387238"/>
      </left>
      <right/>
      <top/>
      <bottom style="thin">
        <color rgb="FF000000"/>
      </bottom>
    </border>
    <border>
      <left/>
      <right style="thin">
        <color theme="8"/>
      </right>
      <top style="thin">
        <color rgb="FF000000"/>
      </top>
      <bottom/>
    </border>
    <border>
      <left style="thin">
        <color theme="0" tint="-0.24993999302387238"/>
      </left>
      <right/>
      <top style="thin">
        <color rgb="FF000000"/>
      </top>
      <bottom/>
    </border>
    <border>
      <left style="thin">
        <color theme="8"/>
      </left>
      <right/>
      <top style="thin">
        <color rgb="FF000000"/>
      </top>
      <bottom/>
    </border>
    <border>
      <left style="thin">
        <color theme="8"/>
      </left>
      <right/>
      <top/>
      <bottom style="thin">
        <color rgb="FF000000"/>
      </bottom>
    </border>
    <border>
      <left style="thin">
        <color theme="0" tint="-0.24993999302387238"/>
      </left>
      <right/>
      <top style="thin">
        <color rgb="FF000000"/>
      </top>
      <bottom style="thin">
        <color theme="8"/>
      </bottom>
    </border>
    <border>
      <left/>
      <right/>
      <top style="thin">
        <color rgb="FF000000"/>
      </top>
      <bottom style="thin">
        <color theme="8"/>
      </bottom>
    </border>
    <border>
      <left/>
      <right style="thin">
        <color theme="8"/>
      </right>
      <top/>
      <bottom style="thin">
        <color rgb="FF000000"/>
      </bottom>
    </border>
    <border>
      <left style="thin">
        <color theme="8"/>
      </left>
      <right style="thin">
        <color theme="8"/>
      </right>
      <top/>
      <bottom style="thin">
        <color rgb="FF000000"/>
      </bottom>
    </border>
    <border>
      <left style="thin">
        <color theme="8"/>
      </left>
      <right/>
      <top style="thin">
        <color rgb="FF000000"/>
      </top>
      <bottom style="thin">
        <color theme="8"/>
      </bottom>
    </border>
    <border>
      <left/>
      <right style="thin">
        <color theme="8"/>
      </right>
      <top style="thin">
        <color rgb="FF000000"/>
      </top>
      <bottom style="thin">
        <color theme="8"/>
      </bottom>
    </border>
    <border>
      <left/>
      <right style="thin">
        <color theme="0" tint="-0.24993999302387238"/>
      </right>
      <top style="thin">
        <color rgb="FF000000"/>
      </top>
      <bottom style="thin">
        <color theme="0" tint="-0.24993999302387238"/>
      </bottom>
    </border>
    <border>
      <left/>
      <right/>
      <top style="thin">
        <color rgb="FF000000"/>
      </top>
      <bottom style="thin">
        <color theme="0" tint="-0.24993999302387238"/>
      </bottom>
    </border>
    <border>
      <left style="thin">
        <color theme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rgb="FF000000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168" fontId="9" fillId="0" borderId="0" applyFill="0" applyBorder="0" applyProtection="0">
      <alignment horizontal="right"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4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4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4" fillId="0" borderId="0" xfId="59" applyFont="1" applyFill="1" applyBorder="1">
      <alignment/>
      <protection/>
    </xf>
    <xf numFmtId="0" fontId="54" fillId="0" borderId="10" xfId="59" applyFont="1" applyFill="1" applyBorder="1">
      <alignment/>
      <protection/>
    </xf>
    <xf numFmtId="0" fontId="54" fillId="0" borderId="11" xfId="59" applyFont="1" applyFill="1" applyBorder="1">
      <alignment/>
      <protection/>
    </xf>
    <xf numFmtId="0" fontId="55" fillId="0" borderId="0" xfId="59" applyFont="1" applyBorder="1">
      <alignment/>
      <protection/>
    </xf>
    <xf numFmtId="0" fontId="54" fillId="0" borderId="0" xfId="59" applyFont="1" applyBorder="1">
      <alignment/>
      <protection/>
    </xf>
    <xf numFmtId="0" fontId="2" fillId="0" borderId="0" xfId="58" applyFont="1">
      <alignment/>
      <protection/>
    </xf>
    <xf numFmtId="10" fontId="2" fillId="0" borderId="0" xfId="58" applyNumberFormat="1" applyFont="1">
      <alignment/>
      <protection/>
    </xf>
    <xf numFmtId="0" fontId="56" fillId="0" borderId="0" xfId="58" applyFont="1">
      <alignment/>
      <protection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57" fillId="0" borderId="0" xfId="59" applyFont="1" applyBorder="1">
      <alignment/>
      <protection/>
    </xf>
    <xf numFmtId="0" fontId="2" fillId="0" borderId="0" xfId="55" applyFont="1">
      <alignment/>
      <protection/>
    </xf>
    <xf numFmtId="0" fontId="3" fillId="0" borderId="0" xfId="58" applyFont="1">
      <alignment/>
      <protection/>
    </xf>
    <xf numFmtId="0" fontId="2" fillId="0" borderId="0" xfId="59" applyFont="1">
      <alignment/>
      <protection/>
    </xf>
    <xf numFmtId="0" fontId="7" fillId="0" borderId="0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0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0" xfId="55" applyNumberFormat="1" applyFont="1" applyFill="1" applyBorder="1" applyAlignment="1">
      <alignment/>
      <protection/>
    </xf>
    <xf numFmtId="0" fontId="2" fillId="0" borderId="11" xfId="55" applyNumberFormat="1" applyFont="1" applyFill="1" applyBorder="1" applyAlignment="1">
      <alignment/>
      <protection/>
    </xf>
    <xf numFmtId="0" fontId="2" fillId="25" borderId="16" xfId="58" applyNumberFormat="1" applyFont="1" applyFill="1" applyBorder="1" applyAlignment="1">
      <alignment/>
      <protection/>
    </xf>
    <xf numFmtId="3" fontId="2" fillId="0" borderId="17" xfId="58" applyNumberFormat="1" applyFont="1" applyFill="1" applyBorder="1" applyAlignment="1">
      <alignment/>
      <protection/>
    </xf>
    <xf numFmtId="0" fontId="2" fillId="0" borderId="17" xfId="58" applyFont="1" applyBorder="1">
      <alignment/>
      <protection/>
    </xf>
    <xf numFmtId="0" fontId="2" fillId="0" borderId="18" xfId="58" applyFont="1" applyBorder="1">
      <alignment/>
      <protection/>
    </xf>
    <xf numFmtId="0" fontId="2" fillId="0" borderId="19" xfId="58" applyNumberFormat="1" applyFont="1" applyFill="1" applyBorder="1" applyAlignment="1">
      <alignment horizontal="left" indent="1"/>
      <protection/>
    </xf>
    <xf numFmtId="0" fontId="2" fillId="0" borderId="0" xfId="58" applyFont="1" applyFill="1">
      <alignment/>
      <protection/>
    </xf>
    <xf numFmtId="0" fontId="2" fillId="0" borderId="17" xfId="58" applyFont="1" applyFill="1" applyBorder="1">
      <alignment/>
      <protection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15" xfId="55" applyNumberFormat="1" applyFont="1" applyFill="1" applyBorder="1" applyAlignment="1">
      <alignment/>
      <protection/>
    </xf>
    <xf numFmtId="3" fontId="2" fillId="0" borderId="20" xfId="55" applyNumberFormat="1" applyFont="1" applyFill="1" applyBorder="1" applyAlignment="1">
      <alignment horizontal="right"/>
      <protection/>
    </xf>
    <xf numFmtId="3" fontId="2" fillId="0" borderId="15" xfId="55" applyNumberFormat="1" applyFont="1" applyFill="1" applyBorder="1" applyAlignment="1">
      <alignment horizontal="right"/>
      <protection/>
    </xf>
    <xf numFmtId="3" fontId="2" fillId="0" borderId="21" xfId="55" applyNumberFormat="1" applyFont="1" applyFill="1" applyBorder="1" applyAlignment="1">
      <alignment horizontal="right"/>
      <protection/>
    </xf>
    <xf numFmtId="3" fontId="2" fillId="0" borderId="10" xfId="55" applyNumberFormat="1" applyFont="1" applyFill="1" applyBorder="1" applyAlignment="1">
      <alignment horizontal="right"/>
      <protection/>
    </xf>
    <xf numFmtId="3" fontId="2" fillId="0" borderId="22" xfId="55" applyNumberFormat="1" applyFont="1" applyFill="1" applyBorder="1" applyAlignment="1">
      <alignment horizontal="right"/>
      <protection/>
    </xf>
    <xf numFmtId="3" fontId="2" fillId="0" borderId="11" xfId="55" applyNumberFormat="1" applyFont="1" applyFill="1" applyBorder="1" applyAlignment="1">
      <alignment horizontal="right"/>
      <protection/>
    </xf>
    <xf numFmtId="166" fontId="2" fillId="0" borderId="20" xfId="55" applyNumberFormat="1" applyFont="1" applyFill="1" applyBorder="1" applyAlignment="1">
      <alignment horizontal="right"/>
      <protection/>
    </xf>
    <xf numFmtId="166" fontId="2" fillId="0" borderId="21" xfId="55" applyNumberFormat="1" applyFont="1" applyFill="1" applyBorder="1" applyAlignment="1">
      <alignment horizontal="right"/>
      <protection/>
    </xf>
    <xf numFmtId="166" fontId="2" fillId="0" borderId="22" xfId="55" applyNumberFormat="1" applyFont="1" applyFill="1" applyBorder="1" applyAlignment="1">
      <alignment horizontal="right"/>
      <protection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5" xfId="0" applyFont="1" applyBorder="1" applyAlignment="1">
      <alignment/>
    </xf>
    <xf numFmtId="0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54" fillId="0" borderId="26" xfId="59" applyFont="1" applyFill="1" applyBorder="1" applyAlignment="1">
      <alignment horizontal="center"/>
      <protection/>
    </xf>
    <xf numFmtId="0" fontId="54" fillId="0" borderId="27" xfId="59" applyFont="1" applyFill="1" applyBorder="1" applyAlignment="1">
      <alignment horizontal="center"/>
      <protection/>
    </xf>
    <xf numFmtId="0" fontId="54" fillId="0" borderId="28" xfId="59" applyFont="1" applyFill="1" applyBorder="1" applyAlignment="1">
      <alignment horizontal="center"/>
      <protection/>
    </xf>
    <xf numFmtId="0" fontId="2" fillId="0" borderId="26" xfId="55" applyNumberFormat="1" applyFont="1" applyFill="1" applyBorder="1" applyAlignment="1">
      <alignment horizontal="left"/>
      <protection/>
    </xf>
    <xf numFmtId="3" fontId="2" fillId="0" borderId="29" xfId="55" applyNumberFormat="1" applyFont="1" applyFill="1" applyBorder="1" applyAlignment="1">
      <alignment horizontal="right"/>
      <protection/>
    </xf>
    <xf numFmtId="166" fontId="2" fillId="0" borderId="29" xfId="55" applyNumberFormat="1" applyFont="1" applyFill="1" applyBorder="1" applyAlignment="1">
      <alignment horizontal="right"/>
      <protection/>
    </xf>
    <xf numFmtId="3" fontId="2" fillId="0" borderId="26" xfId="55" applyNumberFormat="1" applyFont="1" applyFill="1" applyBorder="1" applyAlignment="1">
      <alignment horizontal="right"/>
      <protection/>
    </xf>
    <xf numFmtId="0" fontId="3" fillId="25" borderId="30" xfId="55" applyNumberFormat="1" applyFont="1" applyFill="1" applyBorder="1" applyAlignment="1">
      <alignment horizontal="center" vertical="center"/>
      <protection/>
    </xf>
    <xf numFmtId="0" fontId="3" fillId="25" borderId="31" xfId="55" applyNumberFormat="1" applyFont="1" applyFill="1" applyBorder="1" applyAlignment="1">
      <alignment horizontal="center" vertical="center"/>
      <protection/>
    </xf>
    <xf numFmtId="0" fontId="3" fillId="25" borderId="31" xfId="55" applyNumberFormat="1" applyFont="1" applyFill="1" applyBorder="1" applyAlignment="1">
      <alignment horizontal="center" vertical="center" wrapText="1"/>
      <protection/>
    </xf>
    <xf numFmtId="0" fontId="3" fillId="25" borderId="32" xfId="55" applyFont="1" applyFill="1" applyBorder="1" applyAlignment="1">
      <alignment horizontal="center" vertical="center"/>
      <protection/>
    </xf>
    <xf numFmtId="0" fontId="57" fillId="25" borderId="33" xfId="59" applyFont="1" applyFill="1" applyBorder="1" applyAlignment="1">
      <alignment horizontal="center" vertical="center" wrapText="1"/>
      <protection/>
    </xf>
    <xf numFmtId="0" fontId="57" fillId="25" borderId="34" xfId="59" applyFont="1" applyFill="1" applyBorder="1" applyAlignment="1">
      <alignment horizontal="center" vertical="center" wrapText="1"/>
      <protection/>
    </xf>
    <xf numFmtId="0" fontId="2" fillId="0" borderId="35" xfId="58" applyFont="1" applyBorder="1">
      <alignment/>
      <protection/>
    </xf>
    <xf numFmtId="0" fontId="2" fillId="0" borderId="27" xfId="58" applyFont="1" applyBorder="1">
      <alignment/>
      <protection/>
    </xf>
    <xf numFmtId="0" fontId="2" fillId="0" borderId="28" xfId="58" applyFont="1" applyBorder="1">
      <alignment/>
      <protection/>
    </xf>
    <xf numFmtId="0" fontId="6" fillId="0" borderId="0" xfId="55" applyFont="1" applyAlignment="1">
      <alignment horizontal="left"/>
      <protection/>
    </xf>
    <xf numFmtId="0" fontId="3" fillId="25" borderId="36" xfId="58" applyFont="1" applyFill="1" applyBorder="1" applyAlignment="1">
      <alignment horizontal="center" vertical="center"/>
      <protection/>
    </xf>
    <xf numFmtId="0" fontId="3" fillId="25" borderId="37" xfId="58" applyFont="1" applyFill="1" applyBorder="1" applyAlignment="1">
      <alignment horizontal="center" vertical="center"/>
      <protection/>
    </xf>
    <xf numFmtId="3" fontId="2" fillId="0" borderId="0" xfId="58" applyNumberFormat="1" applyFont="1" applyFill="1" applyBorder="1" applyAlignment="1">
      <alignment/>
      <protection/>
    </xf>
    <xf numFmtId="3" fontId="57" fillId="0" borderId="0" xfId="0" applyNumberFormat="1" applyFont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0" fontId="54" fillId="0" borderId="0" xfId="59" applyFont="1" applyBorder="1" applyAlignment="1">
      <alignment vertical="center"/>
      <protection/>
    </xf>
    <xf numFmtId="0" fontId="54" fillId="0" borderId="24" xfId="58" applyFont="1" applyBorder="1">
      <alignment/>
      <protection/>
    </xf>
    <xf numFmtId="0" fontId="54" fillId="0" borderId="25" xfId="58" applyFont="1" applyBorder="1">
      <alignment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Border="1">
      <alignment/>
      <protection/>
    </xf>
    <xf numFmtId="3" fontId="54" fillId="0" borderId="38" xfId="0" applyNumberFormat="1" applyFont="1" applyBorder="1" applyAlignment="1">
      <alignment/>
    </xf>
    <xf numFmtId="3" fontId="54" fillId="0" borderId="39" xfId="0" applyNumberFormat="1" applyFont="1" applyBorder="1" applyAlignment="1">
      <alignment/>
    </xf>
    <xf numFmtId="3" fontId="54" fillId="0" borderId="40" xfId="0" applyNumberFormat="1" applyFont="1" applyBorder="1" applyAlignment="1">
      <alignment/>
    </xf>
    <xf numFmtId="0" fontId="3" fillId="25" borderId="32" xfId="55" applyNumberFormat="1" applyFont="1" applyFill="1" applyBorder="1" applyAlignment="1">
      <alignment horizontal="center" vertical="center" wrapText="1"/>
      <protection/>
    </xf>
    <xf numFmtId="166" fontId="2" fillId="0" borderId="41" xfId="55" applyNumberFormat="1" applyFont="1" applyFill="1" applyBorder="1" applyAlignment="1">
      <alignment horizontal="right"/>
      <protection/>
    </xf>
    <xf numFmtId="166" fontId="2" fillId="0" borderId="42" xfId="55" applyNumberFormat="1" applyFont="1" applyFill="1" applyBorder="1" applyAlignment="1">
      <alignment horizontal="right"/>
      <protection/>
    </xf>
    <xf numFmtId="166" fontId="2" fillId="0" borderId="43" xfId="55" applyNumberFormat="1" applyFont="1" applyFill="1" applyBorder="1" applyAlignment="1">
      <alignment horizontal="right"/>
      <protection/>
    </xf>
    <xf numFmtId="0" fontId="2" fillId="0" borderId="0" xfId="58" applyFont="1" applyBorder="1">
      <alignment/>
      <protection/>
    </xf>
    <xf numFmtId="0" fontId="3" fillId="25" borderId="44" xfId="58" applyNumberFormat="1" applyFont="1" applyFill="1" applyBorder="1" applyAlignment="1">
      <alignment/>
      <protection/>
    </xf>
    <xf numFmtId="0" fontId="2" fillId="0" borderId="45" xfId="58" applyNumberFormat="1" applyFont="1" applyFill="1" applyBorder="1" applyAlignment="1">
      <alignment/>
      <protection/>
    </xf>
    <xf numFmtId="0" fontId="2" fillId="0" borderId="21" xfId="58" applyNumberFormat="1" applyFont="1" applyFill="1" applyBorder="1" applyAlignment="1">
      <alignment/>
      <protection/>
    </xf>
    <xf numFmtId="0" fontId="2" fillId="0" borderId="46" xfId="58" applyNumberFormat="1" applyFont="1" applyFill="1" applyBorder="1" applyAlignment="1">
      <alignment/>
      <protection/>
    </xf>
    <xf numFmtId="165" fontId="2" fillId="0" borderId="0" xfId="58" applyNumberFormat="1" applyFont="1" applyFill="1" applyBorder="1" applyAlignment="1">
      <alignment vertical="top" wrapText="1"/>
      <protection/>
    </xf>
    <xf numFmtId="0" fontId="7" fillId="0" borderId="0" xfId="57" applyFont="1" applyAlignment="1">
      <alignment horizontal="left"/>
      <protection/>
    </xf>
    <xf numFmtId="0" fontId="2" fillId="0" borderId="10" xfId="55" applyFont="1" applyFill="1" applyBorder="1">
      <alignment/>
      <protection/>
    </xf>
    <xf numFmtId="0" fontId="2" fillId="0" borderId="28" xfId="58" applyFont="1" applyBorder="1" applyAlignment="1">
      <alignment horizontal="right"/>
      <protection/>
    </xf>
    <xf numFmtId="0" fontId="54" fillId="0" borderId="47" xfId="0" applyFont="1" applyFill="1" applyBorder="1" applyAlignment="1">
      <alignment/>
    </xf>
    <xf numFmtId="0" fontId="54" fillId="0" borderId="48" xfId="0" applyFont="1" applyFill="1" applyBorder="1" applyAlignment="1">
      <alignment/>
    </xf>
    <xf numFmtId="0" fontId="54" fillId="0" borderId="49" xfId="0" applyFont="1" applyFill="1" applyBorder="1" applyAlignment="1">
      <alignment/>
    </xf>
    <xf numFmtId="0" fontId="54" fillId="0" borderId="37" xfId="0" applyFont="1" applyFill="1" applyBorder="1" applyAlignment="1">
      <alignment/>
    </xf>
    <xf numFmtId="0" fontId="2" fillId="0" borderId="15" xfId="55" applyFont="1" applyFill="1" applyBorder="1">
      <alignment/>
      <protection/>
    </xf>
    <xf numFmtId="3" fontId="54" fillId="0" borderId="0" xfId="59" applyNumberFormat="1" applyFont="1" applyFill="1" applyBorder="1" applyAlignment="1">
      <alignment horizontal="right" indent="4"/>
      <protection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59" applyFont="1" applyFill="1">
      <alignment/>
      <protection/>
    </xf>
    <xf numFmtId="0" fontId="2" fillId="0" borderId="50" xfId="55" applyNumberFormat="1" applyFont="1" applyFill="1" applyBorder="1" applyAlignment="1">
      <alignment/>
      <protection/>
    </xf>
    <xf numFmtId="3" fontId="2" fillId="0" borderId="51" xfId="55" applyNumberFormat="1" applyFont="1" applyFill="1" applyBorder="1" applyAlignment="1">
      <alignment horizontal="right"/>
      <protection/>
    </xf>
    <xf numFmtId="166" fontId="2" fillId="0" borderId="51" xfId="55" applyNumberFormat="1" applyFont="1" applyFill="1" applyBorder="1" applyAlignment="1">
      <alignment horizontal="right"/>
      <protection/>
    </xf>
    <xf numFmtId="3" fontId="2" fillId="0" borderId="50" xfId="55" applyNumberFormat="1" applyFont="1" applyFill="1" applyBorder="1" applyAlignment="1">
      <alignment horizontal="right"/>
      <protection/>
    </xf>
    <xf numFmtId="166" fontId="2" fillId="0" borderId="52" xfId="55" applyNumberFormat="1" applyFont="1" applyFill="1" applyBorder="1" applyAlignment="1">
      <alignment horizontal="right"/>
      <protection/>
    </xf>
    <xf numFmtId="164" fontId="2" fillId="0" borderId="0" xfId="58" applyNumberFormat="1" applyFont="1" applyBorder="1">
      <alignment/>
      <protection/>
    </xf>
    <xf numFmtId="164" fontId="2" fillId="0" borderId="0" xfId="0" applyNumberFormat="1" applyFont="1" applyAlignment="1">
      <alignment/>
    </xf>
    <xf numFmtId="0" fontId="2" fillId="33" borderId="0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right" wrapText="1" indent="1"/>
    </xf>
    <xf numFmtId="164" fontId="2" fillId="33" borderId="0" xfId="0" applyNumberFormat="1" applyFont="1" applyFill="1" applyBorder="1" applyAlignment="1">
      <alignment horizontal="right" wrapText="1" indent="1"/>
    </xf>
    <xf numFmtId="164" fontId="2" fillId="0" borderId="0" xfId="58" applyNumberFormat="1" applyFont="1" applyFill="1" applyBorder="1">
      <alignment/>
      <protection/>
    </xf>
    <xf numFmtId="164" fontId="2" fillId="0" borderId="0" xfId="64" applyNumberFormat="1" applyFont="1" applyFill="1" applyBorder="1" applyAlignment="1">
      <alignment horizontal="right" indent="2"/>
    </xf>
    <xf numFmtId="0" fontId="2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left"/>
      <protection/>
    </xf>
    <xf numFmtId="0" fontId="2" fillId="0" borderId="15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164" fontId="2" fillId="0" borderId="0" xfId="55" applyNumberFormat="1" applyFont="1" applyFill="1" applyBorder="1">
      <alignment/>
      <protection/>
    </xf>
    <xf numFmtId="0" fontId="6" fillId="0" borderId="0" xfId="55" applyNumberFormat="1" applyFont="1" applyFill="1" applyBorder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2" fillId="0" borderId="15" xfId="55" applyFont="1" applyBorder="1">
      <alignment/>
      <protection/>
    </xf>
    <xf numFmtId="167" fontId="2" fillId="0" borderId="15" xfId="64" applyNumberFormat="1" applyFont="1" applyBorder="1" applyAlignment="1">
      <alignment horizontal="right"/>
    </xf>
    <xf numFmtId="167" fontId="2" fillId="0" borderId="10" xfId="64" applyNumberFormat="1" applyFont="1" applyFill="1" applyBorder="1" applyAlignment="1">
      <alignment/>
    </xf>
    <xf numFmtId="167" fontId="2" fillId="0" borderId="15" xfId="64" applyNumberFormat="1" applyFont="1" applyFill="1" applyBorder="1" applyAlignment="1">
      <alignment horizontal="right"/>
    </xf>
    <xf numFmtId="167" fontId="2" fillId="0" borderId="10" xfId="64" applyNumberFormat="1" applyFont="1" applyFill="1" applyBorder="1" applyAlignment="1">
      <alignment horizontal="right"/>
    </xf>
    <xf numFmtId="0" fontId="2" fillId="0" borderId="10" xfId="55" applyFont="1" applyBorder="1">
      <alignment/>
      <protection/>
    </xf>
    <xf numFmtId="167" fontId="2" fillId="0" borderId="10" xfId="64" applyNumberFormat="1" applyFont="1" applyBorder="1" applyAlignment="1">
      <alignment horizontal="right"/>
    </xf>
    <xf numFmtId="0" fontId="2" fillId="0" borderId="50" xfId="55" applyFont="1" applyBorder="1">
      <alignment/>
      <protection/>
    </xf>
    <xf numFmtId="167" fontId="2" fillId="0" borderId="50" xfId="64" applyNumberFormat="1" applyFont="1" applyBorder="1" applyAlignment="1">
      <alignment horizontal="right"/>
    </xf>
    <xf numFmtId="0" fontId="2" fillId="0" borderId="11" xfId="55" applyFont="1" applyBorder="1">
      <alignment/>
      <protection/>
    </xf>
    <xf numFmtId="167" fontId="2" fillId="0" borderId="11" xfId="64" applyNumberFormat="1" applyFont="1" applyBorder="1" applyAlignment="1">
      <alignment horizontal="right"/>
    </xf>
    <xf numFmtId="0" fontId="3" fillId="25" borderId="53" xfId="55" applyNumberFormat="1" applyFont="1" applyFill="1" applyBorder="1" applyAlignment="1">
      <alignment horizontal="center" vertical="center"/>
      <protection/>
    </xf>
    <xf numFmtId="165" fontId="2" fillId="33" borderId="54" xfId="0" applyNumberFormat="1" applyFont="1" applyFill="1" applyBorder="1" applyAlignment="1">
      <alignment horizontal="right" wrapText="1" indent="1"/>
    </xf>
    <xf numFmtId="164" fontId="2" fillId="33" borderId="55" xfId="0" applyNumberFormat="1" applyFont="1" applyFill="1" applyBorder="1" applyAlignment="1">
      <alignment horizontal="right" wrapText="1" indent="1"/>
    </xf>
    <xf numFmtId="165" fontId="2" fillId="33" borderId="56" xfId="0" applyNumberFormat="1" applyFont="1" applyFill="1" applyBorder="1" applyAlignment="1">
      <alignment horizontal="right" wrapText="1" indent="1"/>
    </xf>
    <xf numFmtId="165" fontId="2" fillId="0" borderId="56" xfId="0" applyNumberFormat="1" applyFont="1" applyFill="1" applyBorder="1" applyAlignment="1">
      <alignment horizontal="right" wrapText="1" indent="1"/>
    </xf>
    <xf numFmtId="164" fontId="2" fillId="33" borderId="56" xfId="0" applyNumberFormat="1" applyFont="1" applyFill="1" applyBorder="1" applyAlignment="1">
      <alignment horizontal="right" wrapText="1" indent="1"/>
    </xf>
    <xf numFmtId="2" fontId="2" fillId="33" borderId="57" xfId="0" applyNumberFormat="1" applyFont="1" applyFill="1" applyBorder="1" applyAlignment="1">
      <alignment horizontal="right" wrapText="1" indent="1"/>
    </xf>
    <xf numFmtId="165" fontId="2" fillId="25" borderId="58" xfId="58" applyNumberFormat="1" applyFont="1" applyFill="1" applyBorder="1" applyAlignment="1">
      <alignment horizontal="right" vertical="top" wrapText="1" indent="2"/>
      <protection/>
    </xf>
    <xf numFmtId="165" fontId="2" fillId="25" borderId="59" xfId="58" applyNumberFormat="1" applyFont="1" applyFill="1" applyBorder="1" applyAlignment="1">
      <alignment horizontal="right" vertical="top" wrapText="1" indent="2"/>
      <protection/>
    </xf>
    <xf numFmtId="164" fontId="2" fillId="25" borderId="60" xfId="64" applyNumberFormat="1" applyFont="1" applyFill="1" applyBorder="1" applyAlignment="1">
      <alignment horizontal="right" indent="2"/>
    </xf>
    <xf numFmtId="165" fontId="2" fillId="0" borderId="61" xfId="58" applyNumberFormat="1" applyFont="1" applyFill="1" applyBorder="1" applyAlignment="1">
      <alignment horizontal="right" vertical="top" wrapText="1" indent="2"/>
      <protection/>
    </xf>
    <xf numFmtId="165" fontId="2" fillId="0" borderId="62" xfId="58" applyNumberFormat="1" applyFont="1" applyFill="1" applyBorder="1" applyAlignment="1">
      <alignment horizontal="right" vertical="top" wrapText="1" indent="2"/>
      <protection/>
    </xf>
    <xf numFmtId="164" fontId="2" fillId="0" borderId="59" xfId="64" applyNumberFormat="1" applyFont="1" applyFill="1" applyBorder="1" applyAlignment="1">
      <alignment horizontal="right" indent="2"/>
    </xf>
    <xf numFmtId="165" fontId="2" fillId="0" borderId="24" xfId="58" applyNumberFormat="1" applyFont="1" applyFill="1" applyBorder="1" applyAlignment="1">
      <alignment horizontal="right" vertical="top" wrapText="1" indent="2"/>
      <protection/>
    </xf>
    <xf numFmtId="165" fontId="2" fillId="0" borderId="42" xfId="58" applyNumberFormat="1" applyFont="1" applyFill="1" applyBorder="1" applyAlignment="1">
      <alignment horizontal="right" vertical="top" wrapText="1" indent="2"/>
      <protection/>
    </xf>
    <xf numFmtId="164" fontId="2" fillId="0" borderId="42" xfId="64" applyNumberFormat="1" applyFont="1" applyFill="1" applyBorder="1" applyAlignment="1">
      <alignment horizontal="right" indent="2"/>
    </xf>
    <xf numFmtId="164" fontId="2" fillId="33" borderId="42" xfId="64" applyNumberFormat="1" applyFont="1" applyFill="1" applyBorder="1" applyAlignment="1">
      <alignment horizontal="right" indent="2"/>
    </xf>
    <xf numFmtId="165" fontId="2" fillId="0" borderId="63" xfId="58" applyNumberFormat="1" applyFont="1" applyFill="1" applyBorder="1" applyAlignment="1">
      <alignment horizontal="right" vertical="top" wrapText="1" indent="2"/>
      <protection/>
    </xf>
    <xf numFmtId="164" fontId="2" fillId="33" borderId="63" xfId="64" applyNumberFormat="1" applyFont="1" applyFill="1" applyBorder="1" applyAlignment="1">
      <alignment horizontal="right" indent="2"/>
    </xf>
    <xf numFmtId="164" fontId="2" fillId="33" borderId="59" xfId="64" applyNumberFormat="1" applyFont="1" applyFill="1" applyBorder="1" applyAlignment="1">
      <alignment horizontal="right" indent="2"/>
    </xf>
    <xf numFmtId="165" fontId="2" fillId="0" borderId="64" xfId="58" applyNumberFormat="1" applyFont="1" applyFill="1" applyBorder="1" applyAlignment="1">
      <alignment horizontal="right" vertical="top" wrapText="1" indent="2"/>
      <protection/>
    </xf>
    <xf numFmtId="164" fontId="2" fillId="25" borderId="59" xfId="58" applyNumberFormat="1" applyFont="1" applyFill="1" applyBorder="1" applyAlignment="1">
      <alignment horizontal="right" indent="2"/>
      <protection/>
    </xf>
    <xf numFmtId="164" fontId="2" fillId="0" borderId="61" xfId="58" applyNumberFormat="1" applyFont="1" applyFill="1" applyBorder="1" applyAlignment="1">
      <alignment horizontal="right" indent="2"/>
      <protection/>
    </xf>
    <xf numFmtId="164" fontId="2" fillId="0" borderId="62" xfId="58" applyNumberFormat="1" applyFont="1" applyFill="1" applyBorder="1" applyAlignment="1">
      <alignment horizontal="right" indent="2"/>
      <protection/>
    </xf>
    <xf numFmtId="164" fontId="2" fillId="0" borderId="24" xfId="58" applyNumberFormat="1" applyFont="1" applyFill="1" applyBorder="1" applyAlignment="1">
      <alignment horizontal="right" indent="2"/>
      <protection/>
    </xf>
    <xf numFmtId="164" fontId="2" fillId="0" borderId="42" xfId="58" applyNumberFormat="1" applyFont="1" applyFill="1" applyBorder="1" applyAlignment="1">
      <alignment horizontal="right" indent="2"/>
      <protection/>
    </xf>
    <xf numFmtId="164" fontId="2" fillId="0" borderId="64" xfId="58" applyNumberFormat="1" applyFont="1" applyFill="1" applyBorder="1" applyAlignment="1">
      <alignment horizontal="right" indent="2"/>
      <protection/>
    </xf>
    <xf numFmtId="164" fontId="2" fillId="0" borderId="63" xfId="58" applyNumberFormat="1" applyFont="1" applyFill="1" applyBorder="1" applyAlignment="1">
      <alignment horizontal="right" indent="2"/>
      <protection/>
    </xf>
    <xf numFmtId="164" fontId="2" fillId="0" borderId="63" xfId="64" applyNumberFormat="1" applyFont="1" applyFill="1" applyBorder="1" applyAlignment="1">
      <alignment horizontal="right" indent="2"/>
    </xf>
    <xf numFmtId="0" fontId="56" fillId="0" borderId="0" xfId="0" applyFont="1" applyAlignment="1">
      <alignment horizontal="left" readingOrder="1"/>
    </xf>
    <xf numFmtId="3" fontId="54" fillId="0" borderId="65" xfId="59" applyNumberFormat="1" applyFont="1" applyFill="1" applyBorder="1" applyAlignment="1">
      <alignment horizontal="right" indent="2"/>
      <protection/>
    </xf>
    <xf numFmtId="3" fontId="54" fillId="0" borderId="66" xfId="59" applyNumberFormat="1" applyFont="1" applyFill="1" applyBorder="1" applyAlignment="1">
      <alignment horizontal="right" indent="2"/>
      <protection/>
    </xf>
    <xf numFmtId="164" fontId="54" fillId="0" borderId="59" xfId="59" applyNumberFormat="1" applyFont="1" applyFill="1" applyBorder="1" applyAlignment="1">
      <alignment horizontal="right" indent="1"/>
      <protection/>
    </xf>
    <xf numFmtId="3" fontId="54" fillId="0" borderId="67" xfId="59" applyNumberFormat="1" applyFont="1" applyFill="1" applyBorder="1" applyAlignment="1">
      <alignment horizontal="right" indent="2"/>
      <protection/>
    </xf>
    <xf numFmtId="3" fontId="54" fillId="0" borderId="24" xfId="59" applyNumberFormat="1" applyFont="1" applyFill="1" applyBorder="1" applyAlignment="1">
      <alignment horizontal="right" indent="2"/>
      <protection/>
    </xf>
    <xf numFmtId="164" fontId="54" fillId="0" borderId="42" xfId="59" applyNumberFormat="1" applyFont="1" applyFill="1" applyBorder="1" applyAlignment="1">
      <alignment horizontal="right" indent="1"/>
      <protection/>
    </xf>
    <xf numFmtId="3" fontId="54" fillId="0" borderId="68" xfId="59" applyNumberFormat="1" applyFont="1" applyFill="1" applyBorder="1" applyAlignment="1">
      <alignment horizontal="right" indent="2"/>
      <protection/>
    </xf>
    <xf numFmtId="3" fontId="54" fillId="0" borderId="25" xfId="59" applyNumberFormat="1" applyFont="1" applyFill="1" applyBorder="1" applyAlignment="1">
      <alignment horizontal="right" indent="2"/>
      <protection/>
    </xf>
    <xf numFmtId="164" fontId="54" fillId="0" borderId="43" xfId="59" applyNumberFormat="1" applyFont="1" applyFill="1" applyBorder="1" applyAlignment="1">
      <alignment horizontal="right" indent="1"/>
      <protection/>
    </xf>
    <xf numFmtId="0" fontId="58" fillId="0" borderId="0" xfId="55" applyFont="1" applyFill="1" applyBorder="1" applyAlignment="1">
      <alignment vertical="center" wrapText="1"/>
      <protection/>
    </xf>
    <xf numFmtId="164" fontId="2" fillId="0" borderId="0" xfId="55" applyNumberFormat="1" applyFont="1">
      <alignment/>
      <protection/>
    </xf>
    <xf numFmtId="0" fontId="59" fillId="0" borderId="0" xfId="0" applyFont="1" applyBorder="1" applyAlignment="1">
      <alignment/>
    </xf>
    <xf numFmtId="3" fontId="2" fillId="25" borderId="60" xfId="58" applyNumberFormat="1" applyFont="1" applyFill="1" applyBorder="1" applyAlignment="1">
      <alignment/>
      <protection/>
    </xf>
    <xf numFmtId="164" fontId="2" fillId="25" borderId="69" xfId="58" applyNumberFormat="1" applyFont="1" applyFill="1" applyBorder="1" applyAlignment="1">
      <alignment horizontal="right" indent="1"/>
      <protection/>
    </xf>
    <xf numFmtId="164" fontId="2" fillId="25" borderId="16" xfId="58" applyNumberFormat="1" applyFont="1" applyFill="1" applyBorder="1" applyAlignment="1">
      <alignment horizontal="right" indent="1"/>
      <protection/>
    </xf>
    <xf numFmtId="3" fontId="2" fillId="0" borderId="41" xfId="58" applyNumberFormat="1" applyFont="1" applyFill="1" applyBorder="1" applyAlignment="1">
      <alignment horizontal="right"/>
      <protection/>
    </xf>
    <xf numFmtId="164" fontId="2" fillId="0" borderId="66" xfId="58" applyNumberFormat="1" applyFont="1" applyFill="1" applyBorder="1" applyAlignment="1">
      <alignment horizontal="right" indent="1"/>
      <protection/>
    </xf>
    <xf numFmtId="164" fontId="2" fillId="0" borderId="70" xfId="58" applyNumberFormat="1" applyFont="1" applyFill="1" applyBorder="1" applyAlignment="1">
      <alignment horizontal="right" indent="1"/>
      <protection/>
    </xf>
    <xf numFmtId="164" fontId="2" fillId="0" borderId="33" xfId="58" applyNumberFormat="1" applyFont="1" applyFill="1" applyBorder="1" applyAlignment="1">
      <alignment horizontal="right" indent="1"/>
      <protection/>
    </xf>
    <xf numFmtId="3" fontId="2" fillId="0" borderId="42" xfId="58" applyNumberFormat="1" applyFont="1" applyFill="1" applyBorder="1" applyAlignment="1">
      <alignment horizontal="right"/>
      <protection/>
    </xf>
    <xf numFmtId="164" fontId="2" fillId="0" borderId="24" xfId="58" applyNumberFormat="1" applyFont="1" applyFill="1" applyBorder="1" applyAlignment="1">
      <alignment horizontal="right" indent="1"/>
      <protection/>
    </xf>
    <xf numFmtId="164" fontId="2" fillId="0" borderId="39" xfId="58" applyNumberFormat="1" applyFont="1" applyFill="1" applyBorder="1" applyAlignment="1">
      <alignment horizontal="right" indent="1"/>
      <protection/>
    </xf>
    <xf numFmtId="164" fontId="2" fillId="0" borderId="10" xfId="58" applyNumberFormat="1" applyFont="1" applyFill="1" applyBorder="1" applyAlignment="1">
      <alignment horizontal="right" indent="1"/>
      <protection/>
    </xf>
    <xf numFmtId="3" fontId="2" fillId="0" borderId="43" xfId="58" applyNumberFormat="1" applyFont="1" applyFill="1" applyBorder="1" applyAlignment="1">
      <alignment horizontal="right"/>
      <protection/>
    </xf>
    <xf numFmtId="164" fontId="2" fillId="0" borderId="25" xfId="58" applyNumberFormat="1" applyFont="1" applyFill="1" applyBorder="1" applyAlignment="1">
      <alignment horizontal="right" indent="1"/>
      <protection/>
    </xf>
    <xf numFmtId="164" fontId="2" fillId="0" borderId="40" xfId="58" applyNumberFormat="1" applyFont="1" applyFill="1" applyBorder="1" applyAlignment="1">
      <alignment horizontal="right" indent="1"/>
      <protection/>
    </xf>
    <xf numFmtId="164" fontId="2" fillId="0" borderId="71" xfId="58" applyNumberFormat="1" applyFont="1" applyFill="1" applyBorder="1" applyAlignment="1">
      <alignment horizontal="right" indent="1"/>
      <protection/>
    </xf>
    <xf numFmtId="0" fontId="3" fillId="0" borderId="0" xfId="58" applyFont="1" applyAlignment="1">
      <alignment horizontal="left"/>
      <protection/>
    </xf>
    <xf numFmtId="0" fontId="2" fillId="0" borderId="0" xfId="0" applyFont="1" applyAlignment="1">
      <alignment vertical="center"/>
    </xf>
    <xf numFmtId="3" fontId="54" fillId="0" borderId="20" xfId="0" applyNumberFormat="1" applyFont="1" applyBorder="1" applyAlignment="1">
      <alignment/>
    </xf>
    <xf numFmtId="3" fontId="54" fillId="0" borderId="41" xfId="0" applyNumberFormat="1" applyFont="1" applyBorder="1" applyAlignment="1">
      <alignment/>
    </xf>
    <xf numFmtId="3" fontId="54" fillId="0" borderId="21" xfId="0" applyNumberFormat="1" applyFont="1" applyBorder="1" applyAlignment="1">
      <alignment/>
    </xf>
    <xf numFmtId="3" fontId="54" fillId="0" borderId="4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3" fontId="54" fillId="0" borderId="43" xfId="0" applyNumberFormat="1" applyFont="1" applyBorder="1" applyAlignment="1">
      <alignment/>
    </xf>
    <xf numFmtId="3" fontId="54" fillId="0" borderId="23" xfId="0" applyNumberFormat="1" applyFont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25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42" xfId="0" applyFont="1" applyFill="1" applyBorder="1" applyAlignment="1">
      <alignment horizontal="right" vertical="top" wrapText="1" indent="1"/>
    </xf>
    <xf numFmtId="165" fontId="2" fillId="0" borderId="10" xfId="0" applyNumberFormat="1" applyFont="1" applyFill="1" applyBorder="1" applyAlignment="1">
      <alignment horizontal="right" indent="1"/>
    </xf>
    <xf numFmtId="164" fontId="2" fillId="0" borderId="41" xfId="0" applyNumberFormat="1" applyFont="1" applyBorder="1" applyAlignment="1">
      <alignment horizontal="right" indent="1"/>
    </xf>
    <xf numFmtId="165" fontId="2" fillId="0" borderId="41" xfId="0" applyNumberFormat="1" applyFont="1" applyFill="1" applyBorder="1" applyAlignment="1">
      <alignment horizontal="right" indent="1"/>
    </xf>
    <xf numFmtId="165" fontId="2" fillId="0" borderId="23" xfId="0" applyNumberFormat="1" applyFont="1" applyFill="1" applyBorder="1" applyAlignment="1">
      <alignment horizontal="right" indent="1"/>
    </xf>
    <xf numFmtId="164" fontId="2" fillId="0" borderId="20" xfId="0" applyNumberFormat="1" applyFont="1" applyFill="1" applyBorder="1" applyAlignment="1">
      <alignment horizontal="right" indent="1"/>
    </xf>
    <xf numFmtId="165" fontId="2" fillId="0" borderId="15" xfId="0" applyNumberFormat="1" applyFont="1" applyFill="1" applyBorder="1" applyAlignment="1">
      <alignment horizontal="right" indent="1"/>
    </xf>
    <xf numFmtId="165" fontId="2" fillId="0" borderId="42" xfId="0" applyNumberFormat="1" applyFont="1" applyFill="1" applyBorder="1" applyAlignment="1">
      <alignment horizontal="right" indent="1"/>
    </xf>
    <xf numFmtId="165" fontId="2" fillId="0" borderId="24" xfId="0" applyNumberFormat="1" applyFont="1" applyFill="1" applyBorder="1" applyAlignment="1">
      <alignment horizontal="right" indent="1"/>
    </xf>
    <xf numFmtId="0" fontId="2" fillId="0" borderId="24" xfId="0" applyFont="1" applyFill="1" applyBorder="1" applyAlignment="1">
      <alignment horizontal="right" vertical="top" wrapText="1" indent="1"/>
    </xf>
    <xf numFmtId="0" fontId="2" fillId="0" borderId="21" xfId="0" applyFont="1" applyFill="1" applyBorder="1" applyAlignment="1">
      <alignment horizontal="right" vertical="top" wrapText="1" indent="1"/>
    </xf>
    <xf numFmtId="0" fontId="2" fillId="0" borderId="43" xfId="0" applyFont="1" applyFill="1" applyBorder="1" applyAlignment="1">
      <alignment horizontal="right" vertical="top" wrapText="1" indent="1"/>
    </xf>
    <xf numFmtId="0" fontId="2" fillId="0" borderId="25" xfId="0" applyFont="1" applyFill="1" applyBorder="1" applyAlignment="1">
      <alignment horizontal="right" vertical="top" wrapText="1" indent="1"/>
    </xf>
    <xf numFmtId="0" fontId="2" fillId="0" borderId="22" xfId="0" applyFont="1" applyFill="1" applyBorder="1" applyAlignment="1">
      <alignment horizontal="right" vertical="top" wrapText="1" indent="1"/>
    </xf>
    <xf numFmtId="165" fontId="2" fillId="0" borderId="11" xfId="0" applyNumberFormat="1" applyFont="1" applyFill="1" applyBorder="1" applyAlignment="1">
      <alignment horizontal="right" indent="1"/>
    </xf>
    <xf numFmtId="164" fontId="2" fillId="0" borderId="43" xfId="0" applyNumberFormat="1" applyFont="1" applyBorder="1" applyAlignment="1">
      <alignment horizontal="right" indent="1"/>
    </xf>
    <xf numFmtId="0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3" fontId="2" fillId="0" borderId="20" xfId="0" applyNumberFormat="1" applyFont="1" applyFill="1" applyBorder="1" applyAlignment="1">
      <alignment horizontal="right"/>
    </xf>
    <xf numFmtId="166" fontId="2" fillId="0" borderId="20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0" fontId="2" fillId="0" borderId="0" xfId="55" applyFont="1" applyFill="1">
      <alignment/>
      <protection/>
    </xf>
    <xf numFmtId="3" fontId="2" fillId="0" borderId="0" xfId="55" applyNumberFormat="1" applyFont="1">
      <alignment/>
      <protection/>
    </xf>
    <xf numFmtId="3" fontId="54" fillId="0" borderId="72" xfId="0" applyNumberFormat="1" applyFont="1" applyFill="1" applyBorder="1" applyAlignment="1">
      <alignment/>
    </xf>
    <xf numFmtId="3" fontId="54" fillId="0" borderId="73" xfId="0" applyNumberFormat="1" applyFont="1" applyFill="1" applyBorder="1" applyAlignment="1">
      <alignment/>
    </xf>
    <xf numFmtId="3" fontId="54" fillId="0" borderId="29" xfId="0" applyNumberFormat="1" applyFont="1" applyFill="1" applyBorder="1" applyAlignment="1">
      <alignment/>
    </xf>
    <xf numFmtId="3" fontId="54" fillId="0" borderId="74" xfId="0" applyNumberFormat="1" applyFont="1" applyFill="1" applyBorder="1" applyAlignment="1">
      <alignment/>
    </xf>
    <xf numFmtId="3" fontId="54" fillId="0" borderId="29" xfId="0" applyNumberFormat="1" applyFont="1" applyFill="1" applyBorder="1" applyAlignment="1">
      <alignment horizontal="right"/>
    </xf>
    <xf numFmtId="3" fontId="54" fillId="0" borderId="75" xfId="0" applyNumberFormat="1" applyFont="1" applyFill="1" applyBorder="1" applyAlignment="1">
      <alignment/>
    </xf>
    <xf numFmtId="3" fontId="54" fillId="0" borderId="76" xfId="0" applyNumberFormat="1" applyFont="1" applyFill="1" applyBorder="1" applyAlignment="1">
      <alignment/>
    </xf>
    <xf numFmtId="3" fontId="54" fillId="0" borderId="77" xfId="0" applyNumberFormat="1" applyFont="1" applyFill="1" applyBorder="1" applyAlignment="1">
      <alignment/>
    </xf>
    <xf numFmtId="3" fontId="54" fillId="0" borderId="36" xfId="0" applyNumberFormat="1" applyFont="1" applyFill="1" applyBorder="1" applyAlignment="1">
      <alignment/>
    </xf>
    <xf numFmtId="0" fontId="57" fillId="0" borderId="0" xfId="59" applyFont="1">
      <alignment/>
      <protection/>
    </xf>
    <xf numFmtId="0" fontId="54" fillId="0" borderId="0" xfId="59" applyFont="1">
      <alignment/>
      <protection/>
    </xf>
    <xf numFmtId="3" fontId="54" fillId="0" borderId="26" xfId="59" applyNumberFormat="1" applyFont="1" applyFill="1" applyBorder="1" applyAlignment="1">
      <alignment horizontal="right" indent="5"/>
      <protection/>
    </xf>
    <xf numFmtId="3" fontId="54" fillId="0" borderId="26" xfId="59" applyNumberFormat="1" applyFont="1" applyFill="1" applyBorder="1" applyAlignment="1">
      <alignment horizontal="right" indent="4"/>
      <protection/>
    </xf>
    <xf numFmtId="3" fontId="54" fillId="0" borderId="27" xfId="59" applyNumberFormat="1" applyFont="1" applyFill="1" applyBorder="1" applyAlignment="1">
      <alignment horizontal="right" indent="5"/>
      <protection/>
    </xf>
    <xf numFmtId="3" fontId="54" fillId="0" borderId="27" xfId="59" applyNumberFormat="1" applyFont="1" applyFill="1" applyBorder="1" applyAlignment="1">
      <alignment horizontal="right" indent="4"/>
      <protection/>
    </xf>
    <xf numFmtId="3" fontId="54" fillId="0" borderId="28" xfId="59" applyNumberFormat="1" applyFont="1" applyFill="1" applyBorder="1" applyAlignment="1">
      <alignment horizontal="right" indent="5"/>
      <protection/>
    </xf>
    <xf numFmtId="3" fontId="54" fillId="0" borderId="28" xfId="59" applyNumberFormat="1" applyFont="1" applyFill="1" applyBorder="1" applyAlignment="1">
      <alignment horizontal="right" indent="4"/>
      <protection/>
    </xf>
    <xf numFmtId="0" fontId="6" fillId="0" borderId="0" xfId="58" applyFont="1" applyAlignment="1">
      <alignment horizontal="left" vertical="center"/>
      <protection/>
    </xf>
    <xf numFmtId="0" fontId="57" fillId="2" borderId="51" xfId="0" applyFont="1" applyFill="1" applyBorder="1" applyAlignment="1">
      <alignment horizontal="center" vertical="center" wrapText="1"/>
    </xf>
    <xf numFmtId="0" fontId="57" fillId="2" borderId="52" xfId="0" applyFont="1" applyFill="1" applyBorder="1" applyAlignment="1">
      <alignment horizontal="center" vertical="center" wrapText="1"/>
    </xf>
    <xf numFmtId="0" fontId="57" fillId="25" borderId="64" xfId="0" applyFont="1" applyFill="1" applyBorder="1" applyAlignment="1">
      <alignment horizontal="center" vertical="center" wrapText="1"/>
    </xf>
    <xf numFmtId="3" fontId="57" fillId="25" borderId="46" xfId="0" applyNumberFormat="1" applyFont="1" applyFill="1" applyBorder="1" applyAlignment="1">
      <alignment horizontal="center"/>
    </xf>
    <xf numFmtId="3" fontId="57" fillId="25" borderId="63" xfId="0" applyNumberFormat="1" applyFont="1" applyFill="1" applyBorder="1" applyAlignment="1">
      <alignment horizontal="center"/>
    </xf>
    <xf numFmtId="3" fontId="57" fillId="25" borderId="64" xfId="0" applyNumberFormat="1" applyFont="1" applyFill="1" applyBorder="1" applyAlignment="1">
      <alignment horizontal="center"/>
    </xf>
    <xf numFmtId="3" fontId="57" fillId="25" borderId="46" xfId="0" applyNumberFormat="1" applyFont="1" applyFill="1" applyBorder="1" applyAlignment="1">
      <alignment horizontal="right"/>
    </xf>
    <xf numFmtId="0" fontId="3" fillId="2" borderId="78" xfId="55" applyFont="1" applyFill="1" applyBorder="1" applyAlignment="1">
      <alignment horizontal="center" vertical="center"/>
      <protection/>
    </xf>
    <xf numFmtId="164" fontId="3" fillId="2" borderId="78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3" fillId="2" borderId="79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wrapText="1"/>
    </xf>
    <xf numFmtId="0" fontId="3" fillId="25" borderId="81" xfId="58" applyNumberFormat="1" applyFont="1" applyFill="1" applyBorder="1" applyAlignment="1">
      <alignment/>
      <protection/>
    </xf>
    <xf numFmtId="165" fontId="2" fillId="25" borderId="66" xfId="58" applyNumberFormat="1" applyFont="1" applyFill="1" applyBorder="1" applyAlignment="1">
      <alignment horizontal="right" vertical="top" wrapText="1" indent="2"/>
      <protection/>
    </xf>
    <xf numFmtId="165" fontId="2" fillId="25" borderId="82" xfId="58" applyNumberFormat="1" applyFont="1" applyFill="1" applyBorder="1" applyAlignment="1">
      <alignment horizontal="right" vertical="top" wrapText="1" indent="2"/>
      <protection/>
    </xf>
    <xf numFmtId="164" fontId="2" fillId="25" borderId="63" xfId="64" applyNumberFormat="1" applyFont="1" applyFill="1" applyBorder="1" applyAlignment="1">
      <alignment horizontal="right" indent="2"/>
    </xf>
    <xf numFmtId="0" fontId="3" fillId="2" borderId="79" xfId="58" applyFont="1" applyFill="1" applyBorder="1" applyAlignment="1">
      <alignment horizontal="center" vertical="center"/>
      <protection/>
    </xf>
    <xf numFmtId="0" fontId="3" fillId="2" borderId="80" xfId="58" applyFont="1" applyFill="1" applyBorder="1" applyAlignment="1">
      <alignment horizontal="center" vertical="center"/>
      <protection/>
    </xf>
    <xf numFmtId="0" fontId="3" fillId="2" borderId="83" xfId="58" applyFont="1" applyFill="1" applyBorder="1" applyAlignment="1">
      <alignment horizontal="center" vertical="center" wrapText="1"/>
      <protection/>
    </xf>
    <xf numFmtId="0" fontId="3" fillId="2" borderId="78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 wrapText="1"/>
    </xf>
    <xf numFmtId="0" fontId="3" fillId="2" borderId="84" xfId="0" applyNumberFormat="1" applyFont="1" applyFill="1" applyBorder="1" applyAlignment="1">
      <alignment horizontal="center" wrapText="1"/>
    </xf>
    <xf numFmtId="0" fontId="3" fillId="2" borderId="78" xfId="0" applyFont="1" applyFill="1" applyBorder="1" applyAlignment="1">
      <alignment horizontal="center" wrapText="1"/>
    </xf>
    <xf numFmtId="3" fontId="3" fillId="2" borderId="78" xfId="0" applyNumberFormat="1" applyFont="1" applyFill="1" applyBorder="1" applyAlignment="1">
      <alignment horizontal="center" wrapText="1"/>
    </xf>
    <xf numFmtId="9" fontId="3" fillId="2" borderId="78" xfId="64" applyFont="1" applyFill="1" applyBorder="1" applyAlignment="1">
      <alignment horizontal="center" wrapText="1"/>
    </xf>
    <xf numFmtId="0" fontId="6" fillId="0" borderId="0" xfId="58" applyFont="1" applyBorder="1" applyAlignment="1">
      <alignment horizontal="left" vertical="center"/>
      <protection/>
    </xf>
    <xf numFmtId="0" fontId="57" fillId="25" borderId="34" xfId="59" applyFont="1" applyFill="1" applyBorder="1">
      <alignment/>
      <protection/>
    </xf>
    <xf numFmtId="0" fontId="54" fillId="25" borderId="34" xfId="59" applyFont="1" applyFill="1" applyBorder="1">
      <alignment/>
      <protection/>
    </xf>
    <xf numFmtId="3" fontId="54" fillId="25" borderId="85" xfId="59" applyNumberFormat="1" applyFont="1" applyFill="1" applyBorder="1" applyAlignment="1">
      <alignment horizontal="right" indent="2"/>
      <protection/>
    </xf>
    <xf numFmtId="3" fontId="54" fillId="25" borderId="64" xfId="59" applyNumberFormat="1" applyFont="1" applyFill="1" applyBorder="1" applyAlignment="1">
      <alignment horizontal="right" indent="2"/>
      <protection/>
    </xf>
    <xf numFmtId="164" fontId="54" fillId="25" borderId="63" xfId="59" applyNumberFormat="1" applyFont="1" applyFill="1" applyBorder="1" applyAlignment="1">
      <alignment horizontal="right" indent="1"/>
      <protection/>
    </xf>
    <xf numFmtId="0" fontId="57" fillId="2" borderId="86" xfId="59" applyFont="1" applyFill="1" applyBorder="1" applyAlignment="1">
      <alignment horizontal="center"/>
      <protection/>
    </xf>
    <xf numFmtId="0" fontId="57" fillId="2" borderId="84" xfId="59" applyFont="1" applyFill="1" applyBorder="1" applyAlignment="1">
      <alignment horizontal="center"/>
      <protection/>
    </xf>
    <xf numFmtId="0" fontId="57" fillId="2" borderId="87" xfId="59" applyFont="1" applyFill="1" applyBorder="1" applyAlignment="1">
      <alignment horizontal="center" vertical="center"/>
      <protection/>
    </xf>
    <xf numFmtId="0" fontId="57" fillId="2" borderId="88" xfId="59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left"/>
      <protection/>
    </xf>
    <xf numFmtId="0" fontId="2" fillId="0" borderId="41" xfId="0" applyFont="1" applyFill="1" applyBorder="1" applyAlignment="1">
      <alignment horizontal="right" vertical="top" wrapText="1" indent="1"/>
    </xf>
    <xf numFmtId="0" fontId="2" fillId="0" borderId="23" xfId="0" applyFont="1" applyFill="1" applyBorder="1" applyAlignment="1">
      <alignment horizontal="right" vertical="top" wrapText="1" indent="1"/>
    </xf>
    <xf numFmtId="0" fontId="2" fillId="0" borderId="20" xfId="0" applyFont="1" applyFill="1" applyBorder="1" applyAlignment="1">
      <alignment horizontal="right" vertical="top" wrapText="1" indent="1"/>
    </xf>
    <xf numFmtId="0" fontId="3" fillId="2" borderId="89" xfId="0" applyFont="1" applyFill="1" applyBorder="1" applyAlignment="1">
      <alignment horizontal="center" vertical="center"/>
    </xf>
    <xf numFmtId="1" fontId="3" fillId="2" borderId="90" xfId="0" applyNumberFormat="1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wrapText="1"/>
    </xf>
    <xf numFmtId="0" fontId="3" fillId="25" borderId="34" xfId="0" applyNumberFormat="1" applyFont="1" applyFill="1" applyBorder="1" applyAlignment="1">
      <alignment/>
    </xf>
    <xf numFmtId="3" fontId="2" fillId="25" borderId="46" xfId="0" applyNumberFormat="1" applyFont="1" applyFill="1" applyBorder="1" applyAlignment="1">
      <alignment horizontal="right"/>
    </xf>
    <xf numFmtId="166" fontId="2" fillId="25" borderId="46" xfId="0" applyNumberFormat="1" applyFont="1" applyFill="1" applyBorder="1" applyAlignment="1">
      <alignment horizontal="right"/>
    </xf>
    <xf numFmtId="0" fontId="3" fillId="2" borderId="92" xfId="0" applyFont="1" applyFill="1" applyBorder="1" applyAlignment="1">
      <alignment horizontal="center"/>
    </xf>
    <xf numFmtId="0" fontId="3" fillId="2" borderId="93" xfId="0" applyNumberFormat="1" applyFont="1" applyFill="1" applyBorder="1" applyAlignment="1">
      <alignment horizontal="center" vertical="center"/>
    </xf>
    <xf numFmtId="0" fontId="3" fillId="2" borderId="94" xfId="0" applyNumberFormat="1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57" fillId="25" borderId="64" xfId="0" applyFont="1" applyFill="1" applyBorder="1" applyAlignment="1">
      <alignment/>
    </xf>
    <xf numFmtId="3" fontId="57" fillId="25" borderId="46" xfId="0" applyNumberFormat="1" applyFont="1" applyFill="1" applyBorder="1" applyAlignment="1">
      <alignment/>
    </xf>
    <xf numFmtId="3" fontId="57" fillId="25" borderId="63" xfId="0" applyNumberFormat="1" applyFont="1" applyFill="1" applyBorder="1" applyAlignment="1">
      <alignment/>
    </xf>
    <xf numFmtId="0" fontId="57" fillId="2" borderId="92" xfId="0" applyFont="1" applyFill="1" applyBorder="1" applyAlignment="1">
      <alignment horizontal="center" vertical="center"/>
    </xf>
    <xf numFmtId="0" fontId="57" fillId="2" borderId="94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60" fillId="0" borderId="0" xfId="59" applyFont="1" applyAlignment="1">
      <alignment horizontal="left"/>
      <protection/>
    </xf>
    <xf numFmtId="0" fontId="3" fillId="0" borderId="58" xfId="58" applyFont="1" applyFill="1" applyBorder="1" applyAlignment="1">
      <alignment horizontal="center" vertical="center" wrapText="1"/>
      <protection/>
    </xf>
    <xf numFmtId="0" fontId="3" fillId="0" borderId="66" xfId="58" applyFont="1" applyFill="1" applyBorder="1" applyAlignment="1">
      <alignment horizontal="center" vertical="center" wrapText="1"/>
      <protection/>
    </xf>
    <xf numFmtId="0" fontId="3" fillId="0" borderId="64" xfId="58" applyFont="1" applyFill="1" applyBorder="1" applyAlignment="1">
      <alignment horizontal="center" vertical="center" wrapText="1"/>
      <protection/>
    </xf>
    <xf numFmtId="0" fontId="3" fillId="2" borderId="78" xfId="58" applyFont="1" applyFill="1" applyBorder="1" applyAlignment="1">
      <alignment horizontal="center" vertical="center"/>
      <protection/>
    </xf>
    <xf numFmtId="0" fontId="3" fillId="2" borderId="79" xfId="58" applyFont="1" applyFill="1" applyBorder="1" applyAlignment="1">
      <alignment horizontal="center" vertical="center"/>
      <protection/>
    </xf>
    <xf numFmtId="0" fontId="3" fillId="0" borderId="97" xfId="58" applyFont="1" applyFill="1" applyBorder="1" applyAlignment="1">
      <alignment horizontal="center" vertical="center" wrapText="1"/>
      <protection/>
    </xf>
    <xf numFmtId="0" fontId="3" fillId="2" borderId="78" xfId="0" applyFont="1" applyFill="1" applyBorder="1" applyAlignment="1">
      <alignment horizontal="center"/>
    </xf>
    <xf numFmtId="0" fontId="3" fillId="2" borderId="84" xfId="0" applyNumberFormat="1" applyFont="1" applyFill="1" applyBorder="1" applyAlignment="1">
      <alignment horizontal="center" wrapText="1"/>
    </xf>
    <xf numFmtId="0" fontId="57" fillId="2" borderId="98" xfId="59" applyFont="1" applyFill="1" applyBorder="1" applyAlignment="1">
      <alignment horizontal="center" vertical="center" wrapText="1"/>
      <protection/>
    </xf>
    <xf numFmtId="0" fontId="57" fillId="2" borderId="97" xfId="59" applyFont="1" applyFill="1" applyBorder="1" applyAlignment="1">
      <alignment horizontal="center" vertical="center" wrapText="1"/>
      <protection/>
    </xf>
    <xf numFmtId="0" fontId="57" fillId="2" borderId="99" xfId="59" applyFont="1" applyFill="1" applyBorder="1" applyAlignment="1">
      <alignment horizontal="center" vertical="center" wrapText="1"/>
      <protection/>
    </xf>
    <xf numFmtId="0" fontId="57" fillId="2" borderId="100" xfId="59" applyFont="1" applyFill="1" applyBorder="1" applyAlignment="1">
      <alignment horizontal="center" vertical="center" wrapText="1"/>
      <protection/>
    </xf>
    <xf numFmtId="0" fontId="57" fillId="2" borderId="86" xfId="59" applyFont="1" applyFill="1" applyBorder="1" applyAlignment="1">
      <alignment horizontal="center" vertical="center"/>
      <protection/>
    </xf>
    <xf numFmtId="0" fontId="57" fillId="2" borderId="84" xfId="59" applyFont="1" applyFill="1" applyBorder="1" applyAlignment="1">
      <alignment horizontal="center" vertical="center"/>
      <protection/>
    </xf>
    <xf numFmtId="0" fontId="2" fillId="25" borderId="58" xfId="58" applyFont="1" applyFill="1" applyBorder="1" applyAlignment="1">
      <alignment horizontal="center"/>
      <protection/>
    </xf>
    <xf numFmtId="0" fontId="2" fillId="25" borderId="64" xfId="58" applyFont="1" applyFill="1" applyBorder="1" applyAlignment="1">
      <alignment horizontal="center"/>
      <protection/>
    </xf>
    <xf numFmtId="0" fontId="3" fillId="25" borderId="59" xfId="58" applyFont="1" applyFill="1" applyBorder="1" applyAlignment="1">
      <alignment horizontal="center" vertical="center"/>
      <protection/>
    </xf>
    <xf numFmtId="0" fontId="3" fillId="25" borderId="58" xfId="58" applyFont="1" applyFill="1" applyBorder="1" applyAlignment="1">
      <alignment horizontal="center" vertical="center"/>
      <protection/>
    </xf>
    <xf numFmtId="0" fontId="3" fillId="25" borderId="59" xfId="58" applyFont="1" applyFill="1" applyBorder="1" applyAlignment="1">
      <alignment horizontal="center" vertical="center" wrapText="1"/>
      <protection/>
    </xf>
    <xf numFmtId="0" fontId="3" fillId="25" borderId="63" xfId="58" applyFont="1" applyFill="1" applyBorder="1" applyAlignment="1">
      <alignment horizontal="center" vertical="center" wrapText="1"/>
      <protection/>
    </xf>
    <xf numFmtId="0" fontId="57" fillId="2" borderId="101" xfId="0" applyFont="1" applyFill="1" applyBorder="1" applyAlignment="1">
      <alignment horizontal="center" vertical="center"/>
    </xf>
    <xf numFmtId="0" fontId="57" fillId="2" borderId="102" xfId="0" applyFont="1" applyFill="1" applyBorder="1" applyAlignment="1">
      <alignment horizontal="center" vertical="center"/>
    </xf>
    <xf numFmtId="0" fontId="57" fillId="2" borderId="8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/>
    </xf>
    <xf numFmtId="0" fontId="57" fillId="2" borderId="97" xfId="0" applyFont="1" applyFill="1" applyBorder="1" applyAlignment="1">
      <alignment horizontal="center" vertical="center" wrapText="1"/>
    </xf>
    <xf numFmtId="0" fontId="57" fillId="2" borderId="66" xfId="0" applyFont="1" applyFill="1" applyBorder="1" applyAlignment="1">
      <alignment horizontal="center" vertical="center" wrapText="1"/>
    </xf>
    <xf numFmtId="0" fontId="57" fillId="2" borderId="103" xfId="0" applyFont="1" applyFill="1" applyBorder="1" applyAlignment="1">
      <alignment horizontal="center" vertical="center" wrapText="1"/>
    </xf>
    <xf numFmtId="0" fontId="57" fillId="2" borderId="51" xfId="0" applyFont="1" applyFill="1" applyBorder="1" applyAlignment="1">
      <alignment horizontal="center" vertical="center" wrapText="1"/>
    </xf>
    <xf numFmtId="0" fontId="57" fillId="2" borderId="81" xfId="0" applyFont="1" applyFill="1" applyBorder="1" applyAlignment="1">
      <alignment horizontal="center" vertical="center" wrapText="1"/>
    </xf>
    <xf numFmtId="0" fontId="57" fillId="2" borderId="104" xfId="0" applyFont="1" applyFill="1" applyBorder="1" applyAlignment="1">
      <alignment horizontal="center" vertical="center" wrapText="1"/>
    </xf>
    <xf numFmtId="0" fontId="57" fillId="2" borderId="105" xfId="0" applyFont="1" applyFill="1" applyBorder="1" applyAlignment="1">
      <alignment horizontal="center" vertical="center"/>
    </xf>
    <xf numFmtId="0" fontId="57" fillId="2" borderId="42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7" fillId="2" borderId="89" xfId="0" applyFont="1" applyFill="1" applyBorder="1" applyAlignment="1">
      <alignment horizontal="center" vertical="center" wrapText="1"/>
    </xf>
    <xf numFmtId="0" fontId="57" fillId="2" borderId="91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/>
    </xf>
    <xf numFmtId="0" fontId="3" fillId="2" borderId="105" xfId="0" applyFont="1" applyFill="1" applyBorder="1" applyAlignment="1">
      <alignment horizontal="center" vertical="top" wrapText="1"/>
    </xf>
    <xf numFmtId="0" fontId="3" fillId="2" borderId="102" xfId="0" applyFont="1" applyFill="1" applyBorder="1" applyAlignment="1">
      <alignment horizontal="center" vertical="top" wrapText="1"/>
    </xf>
    <xf numFmtId="0" fontId="3" fillId="2" borderId="106" xfId="0" applyFont="1" applyFill="1" applyBorder="1" applyAlignment="1">
      <alignment horizontal="center" vertical="top" wrapText="1"/>
    </xf>
    <xf numFmtId="0" fontId="3" fillId="2" borderId="102" xfId="0" applyFont="1" applyFill="1" applyBorder="1" applyAlignment="1">
      <alignment horizontal="center"/>
    </xf>
    <xf numFmtId="0" fontId="3" fillId="2" borderId="93" xfId="0" applyNumberFormat="1" applyFont="1" applyFill="1" applyBorder="1" applyAlignment="1">
      <alignment horizontal="center" vertical="center"/>
    </xf>
    <xf numFmtId="0" fontId="3" fillId="2" borderId="107" xfId="0" applyNumberFormat="1" applyFont="1" applyFill="1" applyBorder="1" applyAlignment="1">
      <alignment horizontal="center" vertical="center"/>
    </xf>
    <xf numFmtId="0" fontId="3" fillId="2" borderId="93" xfId="0" applyNumberFormat="1" applyFont="1" applyFill="1" applyBorder="1" applyAlignment="1">
      <alignment horizontal="center" vertical="center" wrapText="1"/>
    </xf>
    <xf numFmtId="0" fontId="3" fillId="2" borderId="108" xfId="0" applyNumberFormat="1" applyFont="1" applyFill="1" applyBorder="1" applyAlignment="1">
      <alignment horizontal="center" vertical="center" wrapText="1"/>
    </xf>
    <xf numFmtId="0" fontId="3" fillId="25" borderId="109" xfId="55" applyNumberFormat="1" applyFont="1" applyFill="1" applyBorder="1" applyAlignment="1">
      <alignment horizontal="center" vertical="center"/>
      <protection/>
    </xf>
    <xf numFmtId="0" fontId="3" fillId="25" borderId="53" xfId="55" applyNumberFormat="1" applyFont="1" applyFill="1" applyBorder="1" applyAlignment="1">
      <alignment horizontal="center" vertical="center"/>
      <protection/>
    </xf>
    <xf numFmtId="0" fontId="3" fillId="25" borderId="109" xfId="55" applyFont="1" applyFill="1" applyBorder="1" applyAlignment="1">
      <alignment horizontal="center" vertical="center"/>
      <protection/>
    </xf>
    <xf numFmtId="0" fontId="3" fillId="25" borderId="110" xfId="55" applyFont="1" applyFill="1" applyBorder="1" applyAlignment="1">
      <alignment horizontal="center" vertical="center"/>
      <protection/>
    </xf>
    <xf numFmtId="0" fontId="57" fillId="2" borderId="111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3" xfId="0" applyFont="1" applyFill="1" applyBorder="1" applyAlignment="1">
      <alignment horizontal="center" vertical="center" wrapText="1"/>
    </xf>
    <xf numFmtId="0" fontId="57" fillId="2" borderId="10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Note 2" xfId="61"/>
    <cellStyle name="NumberCellStyle" xfId="62"/>
    <cellStyle name="Output" xfId="63"/>
    <cellStyle name="Percent" xfId="64"/>
    <cellStyle name="Percent 2" xfId="65"/>
    <cellStyle name="Percent 2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7"/>
          <c:w val="0.97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1 - holdings'!$D$36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holdings'!$B$38:$B$45</c:f>
              <c:strCache/>
            </c:strRef>
          </c:cat>
          <c:val>
            <c:numRef>
              <c:f>'Fig 1 - holdings'!$D$38:$D$45</c:f>
              <c:numCache/>
            </c:numRef>
          </c:val>
        </c:ser>
        <c:ser>
          <c:idx val="1"/>
          <c:order val="1"/>
          <c:tx>
            <c:strRef>
              <c:f>'Fig 1 - holdings'!$F$36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holdings'!$B$38:$B$45</c:f>
              <c:strCache/>
            </c:strRef>
          </c:cat>
          <c:val>
            <c:numRef>
              <c:f>'Fig 1 - holdings'!$F$38:$F$45</c:f>
              <c:numCache/>
            </c:numRef>
          </c:val>
        </c:ser>
        <c:axId val="24909523"/>
        <c:axId val="22859116"/>
      </c:bar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</c:scaling>
        <c:axPos val="l"/>
        <c:majorGridlines>
          <c:spPr>
            <a:ln w="3175">
              <a:solidFill>
                <a:srgbClr val="90713A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90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075"/>
          <c:y val="0.94"/>
          <c:w val="0.326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1685"/>
          <c:w val="0.46075"/>
          <c:h val="0.6877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C17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59B57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EEC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farm type'!$A$39:$A$50</c:f>
              <c:strCache/>
            </c:strRef>
          </c:cat>
          <c:val>
            <c:numRef>
              <c:f>'Fig 2-3 farm type'!$C$39:$C$50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2"/>
          <c:y val="0.1245"/>
          <c:w val="0.40625"/>
          <c:h val="0.669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C17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59B57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EEC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'Fig 2-3 farm type'!$A$39:$A$50</c:f>
              <c:strCache/>
            </c:strRef>
          </c:cat>
          <c:val>
            <c:numRef>
              <c:f>'Fig 2-3 farm type'!$B$39:$B$50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275"/>
          <c:w val="0.89925"/>
          <c:h val="0.94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4 - land use'!$K$10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use'!$L$10:$M$10</c:f>
              <c:numCache/>
            </c:numRef>
          </c:val>
        </c:ser>
        <c:ser>
          <c:idx val="1"/>
          <c:order val="1"/>
          <c:tx>
            <c:strRef>
              <c:f>'Fig 4 - Tab 4 - land use'!$K$11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use'!$L$11:$M$11</c:f>
              <c:numCache/>
            </c:numRef>
          </c:val>
        </c:ser>
        <c:ser>
          <c:idx val="2"/>
          <c:order val="2"/>
          <c:tx>
            <c:strRef>
              <c:f>'Fig 4 - Tab 4 - land use'!$K$12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use'!$L$12:$M$12</c:f>
              <c:numCache/>
            </c:numRef>
          </c:val>
        </c:ser>
        <c:ser>
          <c:idx val="3"/>
          <c:order val="3"/>
          <c:tx>
            <c:strRef>
              <c:f>'Fig 4 - Tab 4 - land use'!$K$13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use'!$L$13:$M$13</c:f>
              <c:numCache/>
            </c:numRef>
          </c:val>
        </c:ser>
        <c:overlap val="100"/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05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5"/>
          <c:y val="0.92325"/>
          <c:w val="0.47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0875"/>
          <c:w val="0.983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5 - Fig 5 - LSU'!$L$38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LSU'!$K$39:$K$43</c:f>
              <c:strCache/>
            </c:strRef>
          </c:cat>
          <c:val>
            <c:numRef>
              <c:f>'Tab 5 - Fig 5 - LSU'!$L$39:$L$43</c:f>
              <c:numCache/>
            </c:numRef>
          </c:val>
        </c:ser>
        <c:ser>
          <c:idx val="1"/>
          <c:order val="1"/>
          <c:tx>
            <c:strRef>
              <c:f>'Tab 5 - Fig 5 - LSU'!$M$38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LSU'!$K$39:$K$43</c:f>
              <c:strCache/>
            </c:strRef>
          </c:cat>
          <c:val>
            <c:numRef>
              <c:f>'Tab 5 - Fig 5 - LSU'!$M$39:$M$43</c:f>
              <c:numCache/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29738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75"/>
          <c:y val="0.93825"/>
          <c:w val="0.11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-0.00325"/>
          <c:w val="0.86925"/>
          <c:h val="0.91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6 -Fig 6 - labour force'!$B$61:$C$61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6 -Fig 6 - labour force'!$D$60:$E$60</c:f>
              <c:numCache/>
            </c:numRef>
          </c:cat>
          <c:val>
            <c:numRef>
              <c:f>'Tab 6 -Fig 6 - labour force'!$D$61:$E$61</c:f>
              <c:numCache/>
            </c:numRef>
          </c:val>
        </c:ser>
        <c:ser>
          <c:idx val="1"/>
          <c:order val="1"/>
          <c:tx>
            <c:strRef>
              <c:f>'Tab 6 -Fig 6 - labour force'!$B$62:$C$62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6 -Fig 6 - labour force'!$D$60:$E$60</c:f>
              <c:numCache/>
            </c:numRef>
          </c:cat>
          <c:val>
            <c:numRef>
              <c:f>'Tab 6 -Fig 6 - labour force'!$D$62:$E$62</c:f>
              <c:numCache/>
            </c:numRef>
          </c:val>
        </c:ser>
        <c:overlap val="100"/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  <c:min val="0.1"/>
        </c:scaling>
        <c:axPos val="l"/>
        <c:majorGridlines>
          <c:spPr>
            <a:ln w="3175">
              <a:solidFill>
                <a:srgbClr val="90713A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6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"/>
          <c:y val="0.91375"/>
          <c:w val="0.191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10</xdr:col>
      <xdr:colOff>581025</xdr:colOff>
      <xdr:row>26</xdr:row>
      <xdr:rowOff>9525</xdr:rowOff>
    </xdr:to>
    <xdr:graphicFrame>
      <xdr:nvGraphicFramePr>
        <xdr:cNvPr id="1" name="Chart 5"/>
        <xdr:cNvGraphicFramePr/>
      </xdr:nvGraphicFramePr>
      <xdr:xfrm>
        <a:off x="866775" y="476250"/>
        <a:ext cx="62484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114300</xdr:rowOff>
    </xdr:from>
    <xdr:to>
      <xdr:col>10</xdr:col>
      <xdr:colOff>285750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5991225" y="695325"/>
        <a:ext cx="5143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142875</xdr:rowOff>
    </xdr:from>
    <xdr:to>
      <xdr:col>3</xdr:col>
      <xdr:colOff>276225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9525" y="733425"/>
        <a:ext cx="5638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66675</xdr:rowOff>
    </xdr:from>
    <xdr:to>
      <xdr:col>7</xdr:col>
      <xdr:colOff>228600</xdr:colOff>
      <xdr:row>24</xdr:row>
      <xdr:rowOff>161925</xdr:rowOff>
    </xdr:to>
    <xdr:graphicFrame>
      <xdr:nvGraphicFramePr>
        <xdr:cNvPr id="1" name="Chart 4"/>
        <xdr:cNvGraphicFramePr/>
      </xdr:nvGraphicFramePr>
      <xdr:xfrm>
        <a:off x="628650" y="647700"/>
        <a:ext cx="782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142875</xdr:rowOff>
    </xdr:from>
    <xdr:to>
      <xdr:col>21</xdr:col>
      <xdr:colOff>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7277100" y="390525"/>
        <a:ext cx="63246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6</xdr:col>
      <xdr:colOff>561975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619125" y="3228975"/>
        <a:ext cx="7315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E11" comment="" totalsRowShown="0">
  <tableColumns count="4">
    <tableColumn id="1" name="Germany"/>
    <tableColumn id="4" name="2000*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E49" sqref="E49:E50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3" width="11.140625" style="1" customWidth="1"/>
    <col min="4" max="4" width="10.8515625" style="1" customWidth="1"/>
    <col min="5" max="5" width="8.57421875" style="1" customWidth="1"/>
    <col min="6" max="16384" width="9.140625" style="1" customWidth="1"/>
  </cols>
  <sheetData>
    <row r="2" ht="23.25" customHeight="1">
      <c r="B2" s="278" t="s">
        <v>168</v>
      </c>
    </row>
    <row r="3" spans="1:2" ht="13.5" customHeight="1">
      <c r="A3" s="20"/>
      <c r="B3" s="20"/>
    </row>
    <row r="5" spans="2:5" s="21" customFormat="1" ht="23.25" customHeight="1">
      <c r="B5" s="279" t="s">
        <v>198</v>
      </c>
      <c r="C5" s="280" t="s">
        <v>202</v>
      </c>
      <c r="D5" s="280" t="s">
        <v>38</v>
      </c>
      <c r="E5" s="281" t="s">
        <v>48</v>
      </c>
    </row>
    <row r="6" spans="2:5" ht="12" customHeight="1">
      <c r="B6" s="25" t="s">
        <v>15</v>
      </c>
      <c r="C6" s="154">
        <v>399350</v>
      </c>
      <c r="D6" s="154">
        <v>299100</v>
      </c>
      <c r="E6" s="155">
        <v>-25.10329285088268</v>
      </c>
    </row>
    <row r="7" spans="2:5" ht="12" customHeight="1">
      <c r="B7" s="26" t="s">
        <v>16</v>
      </c>
      <c r="C7" s="156">
        <v>16944690</v>
      </c>
      <c r="D7" s="156">
        <v>16704030</v>
      </c>
      <c r="E7" s="155">
        <v>-1.4202679423465412</v>
      </c>
    </row>
    <row r="8" spans="2:5" ht="12" customHeight="1">
      <c r="B8" s="26" t="s">
        <v>17</v>
      </c>
      <c r="C8" s="156">
        <v>19182520</v>
      </c>
      <c r="D8" s="156">
        <v>17792560</v>
      </c>
      <c r="E8" s="155">
        <v>-7.245971853541661</v>
      </c>
    </row>
    <row r="9" spans="2:5" ht="12" customHeight="1">
      <c r="B9" s="26" t="s">
        <v>18</v>
      </c>
      <c r="C9" s="156">
        <v>1017990</v>
      </c>
      <c r="D9" s="157">
        <v>749740</v>
      </c>
      <c r="E9" s="155">
        <v>-26.35094647295159</v>
      </c>
    </row>
    <row r="10" spans="2:5" ht="12" customHeight="1">
      <c r="B10" s="26" t="s">
        <v>19</v>
      </c>
      <c r="C10" s="158">
        <v>42.43067484662577</v>
      </c>
      <c r="D10" s="158">
        <v>55.84764292878636</v>
      </c>
      <c r="E10" s="155">
        <v>31.62091607229658</v>
      </c>
    </row>
    <row r="11" spans="2:5" ht="12" customHeight="1">
      <c r="B11" s="27" t="s">
        <v>20</v>
      </c>
      <c r="C11" s="159">
        <v>0.20623141852264648</v>
      </c>
      <c r="D11" s="159">
        <v>0.20420011149570116</v>
      </c>
      <c r="E11" s="155">
        <v>-0.9849648717429744</v>
      </c>
    </row>
    <row r="12" spans="2:5" ht="12" customHeight="1" hidden="1">
      <c r="B12" s="127"/>
      <c r="C12" s="128"/>
      <c r="D12" s="128"/>
      <c r="E12" s="129"/>
    </row>
    <row r="13" spans="2:5" ht="11.25">
      <c r="B13" s="38" t="s">
        <v>203</v>
      </c>
      <c r="C13" s="22"/>
      <c r="D13" s="22"/>
      <c r="E13" s="22"/>
    </row>
    <row r="14" spans="2:5" ht="11.25">
      <c r="B14" s="38"/>
      <c r="C14" s="22"/>
      <c r="D14" s="22"/>
      <c r="E14" s="22"/>
    </row>
    <row r="15" spans="2:5" ht="11.25">
      <c r="B15" s="24" t="s">
        <v>160</v>
      </c>
      <c r="C15" s="23"/>
      <c r="D15" s="23"/>
      <c r="E15" s="23"/>
    </row>
    <row r="16" spans="1:5" ht="11.25">
      <c r="A16" s="24"/>
      <c r="C16" s="23"/>
      <c r="D16" s="23"/>
      <c r="E16" s="23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29" customWidth="1"/>
    <col min="2" max="2" width="54.140625" style="29" customWidth="1"/>
    <col min="3" max="5" width="13.140625" style="29" customWidth="1"/>
    <col min="6" max="6" width="20.28125" style="29" customWidth="1"/>
    <col min="7" max="7" width="11.00390625" style="29" customWidth="1"/>
    <col min="8" max="8" width="13.28125" style="29" customWidth="1"/>
    <col min="9" max="16384" width="9.140625" style="29" customWidth="1"/>
  </cols>
  <sheetData>
    <row r="1" spans="2:4" ht="11.25">
      <c r="B1" s="65"/>
      <c r="C1" s="65"/>
      <c r="D1" s="66"/>
    </row>
    <row r="2" ht="12.75">
      <c r="B2" s="84" t="s">
        <v>209</v>
      </c>
    </row>
    <row r="4" spans="2:6" ht="11.25">
      <c r="B4" s="153"/>
      <c r="C4" s="375" t="s">
        <v>120</v>
      </c>
      <c r="D4" s="376"/>
      <c r="E4" s="377" t="s">
        <v>60</v>
      </c>
      <c r="F4" s="378"/>
    </row>
    <row r="5" spans="2:8" ht="22.5">
      <c r="B5" s="75"/>
      <c r="C5" s="76" t="s">
        <v>122</v>
      </c>
      <c r="D5" s="77" t="s">
        <v>121</v>
      </c>
      <c r="E5" s="78" t="s">
        <v>122</v>
      </c>
      <c r="F5" s="98" t="s">
        <v>123</v>
      </c>
      <c r="G5" s="249"/>
      <c r="H5" s="249"/>
    </row>
    <row r="6" spans="2:8" ht="11.25">
      <c r="B6" s="71" t="s">
        <v>105</v>
      </c>
      <c r="C6" s="72">
        <v>144850</v>
      </c>
      <c r="D6" s="73">
        <v>100</v>
      </c>
      <c r="E6" s="74">
        <v>14061480</v>
      </c>
      <c r="F6" s="99">
        <v>112.18212758217115</v>
      </c>
      <c r="G6" s="249"/>
      <c r="H6" s="119"/>
    </row>
    <row r="7" spans="2:8" ht="11.25">
      <c r="B7" s="52" t="s">
        <v>124</v>
      </c>
      <c r="C7" s="53">
        <v>56980</v>
      </c>
      <c r="D7" s="59">
        <v>39.33724542630308</v>
      </c>
      <c r="E7" s="54">
        <v>1268950</v>
      </c>
      <c r="F7" s="99">
        <v>10.123650625353523</v>
      </c>
      <c r="G7" s="249"/>
      <c r="H7" s="249"/>
    </row>
    <row r="8" spans="2:8" ht="11.25">
      <c r="B8" s="39" t="s">
        <v>126</v>
      </c>
      <c r="C8" s="55">
        <v>45880</v>
      </c>
      <c r="D8" s="60">
        <v>31.674145667932347</v>
      </c>
      <c r="E8" s="56">
        <v>1746610</v>
      </c>
      <c r="F8" s="100">
        <v>13.934409881199983</v>
      </c>
      <c r="G8" s="249"/>
      <c r="H8" s="249"/>
    </row>
    <row r="9" spans="2:6" ht="11.25">
      <c r="B9" s="39" t="s">
        <v>127</v>
      </c>
      <c r="C9" s="55">
        <v>74560</v>
      </c>
      <c r="D9" s="60">
        <v>51.473938557128065</v>
      </c>
      <c r="E9" s="56">
        <v>3434700</v>
      </c>
      <c r="F9" s="100">
        <v>27.40194870002896</v>
      </c>
    </row>
    <row r="10" spans="2:6" ht="11.25">
      <c r="B10" s="120" t="s">
        <v>125</v>
      </c>
      <c r="C10" s="121">
        <v>66280</v>
      </c>
      <c r="D10" s="122">
        <v>45.75768035899206</v>
      </c>
      <c r="E10" s="123">
        <v>7016770</v>
      </c>
      <c r="F10" s="124">
        <v>55.979611488602266</v>
      </c>
    </row>
    <row r="11" spans="2:6" ht="11.25">
      <c r="B11" s="40" t="s">
        <v>61</v>
      </c>
      <c r="C11" s="57">
        <v>14070</v>
      </c>
      <c r="D11" s="61">
        <v>9.7134967207456</v>
      </c>
      <c r="E11" s="58">
        <v>594450</v>
      </c>
      <c r="F11" s="101">
        <v>4.7425068869864075</v>
      </c>
    </row>
    <row r="13" spans="2:4" ht="11.25">
      <c r="B13" s="29" t="s">
        <v>63</v>
      </c>
      <c r="D13" s="250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52"/>
  <sheetViews>
    <sheetView showGridLines="0" zoomScalePageLayoutView="0" workbookViewId="0" topLeftCell="A1">
      <selection activeCell="K40" sqref="K40"/>
    </sheetView>
  </sheetViews>
  <sheetFormatPr defaultColWidth="9.140625" defaultRowHeight="12.75"/>
  <cols>
    <col min="1" max="1" width="9.140625" style="16" customWidth="1"/>
    <col min="2" max="2" width="34.421875" style="16" customWidth="1"/>
    <col min="3" max="11" width="13.140625" style="16" customWidth="1"/>
    <col min="12" max="12" width="13.140625" style="12" customWidth="1"/>
    <col min="13" max="15" width="13.140625" style="16" customWidth="1"/>
    <col min="16" max="16384" width="9.140625" style="16" customWidth="1"/>
  </cols>
  <sheetData>
    <row r="2" ht="12.75">
      <c r="B2" s="84" t="s">
        <v>210</v>
      </c>
    </row>
    <row r="3" spans="3:8" ht="11.25" hidden="1">
      <c r="C3" s="16" t="s">
        <v>68</v>
      </c>
      <c r="D3" s="16" t="s">
        <v>69</v>
      </c>
      <c r="E3" s="16" t="s">
        <v>70</v>
      </c>
      <c r="F3" s="16" t="s">
        <v>71</v>
      </c>
      <c r="G3" s="16" t="s">
        <v>72</v>
      </c>
      <c r="H3" s="16" t="s">
        <v>73</v>
      </c>
    </row>
    <row r="5" spans="2:15" ht="11.25" customHeight="1">
      <c r="B5" s="325"/>
      <c r="C5" s="379" t="s">
        <v>0</v>
      </c>
      <c r="D5" s="379" t="s">
        <v>74</v>
      </c>
      <c r="E5" s="381" t="s">
        <v>128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</row>
    <row r="6" spans="2:15" ht="63" customHeight="1">
      <c r="B6" s="326"/>
      <c r="C6" s="380"/>
      <c r="D6" s="380"/>
      <c r="E6" s="327" t="s">
        <v>129</v>
      </c>
      <c r="F6" s="327" t="s">
        <v>130</v>
      </c>
      <c r="G6" s="327" t="s">
        <v>131</v>
      </c>
      <c r="H6" s="327" t="s">
        <v>132</v>
      </c>
      <c r="I6" s="327" t="s">
        <v>133</v>
      </c>
      <c r="J6" s="327" t="s">
        <v>134</v>
      </c>
      <c r="K6" s="327" t="s">
        <v>135</v>
      </c>
      <c r="L6" s="327" t="s">
        <v>136</v>
      </c>
      <c r="M6" s="327" t="s">
        <v>137</v>
      </c>
      <c r="N6" s="327" t="s">
        <v>138</v>
      </c>
      <c r="O6" s="328" t="s">
        <v>139</v>
      </c>
    </row>
    <row r="7" spans="2:15" ht="11.25">
      <c r="B7" s="322" t="s">
        <v>169</v>
      </c>
      <c r="C7" s="323">
        <v>299130</v>
      </c>
      <c r="D7" s="323">
        <v>92130</v>
      </c>
      <c r="E7" s="323">
        <v>9280</v>
      </c>
      <c r="F7" s="323">
        <v>190</v>
      </c>
      <c r="G7" s="323">
        <v>13160</v>
      </c>
      <c r="H7" s="323">
        <v>37370</v>
      </c>
      <c r="I7" s="323">
        <v>5400</v>
      </c>
      <c r="J7" s="323">
        <v>730</v>
      </c>
      <c r="K7" s="323">
        <v>23040</v>
      </c>
      <c r="L7" s="323">
        <v>18150</v>
      </c>
      <c r="M7" s="323">
        <v>8060</v>
      </c>
      <c r="N7" s="323">
        <v>22580</v>
      </c>
      <c r="O7" s="324">
        <v>19960</v>
      </c>
    </row>
    <row r="8" spans="2:15" ht="11.25">
      <c r="B8" s="111" t="s">
        <v>171</v>
      </c>
      <c r="C8" s="251">
        <v>44510</v>
      </c>
      <c r="D8" s="251">
        <v>17930</v>
      </c>
      <c r="E8" s="251">
        <v>1510</v>
      </c>
      <c r="F8" s="251">
        <v>30</v>
      </c>
      <c r="G8" s="251">
        <v>3110</v>
      </c>
      <c r="H8" s="251">
        <v>10650</v>
      </c>
      <c r="I8" s="251">
        <v>920</v>
      </c>
      <c r="J8" s="251">
        <v>40</v>
      </c>
      <c r="K8" s="251">
        <v>3310</v>
      </c>
      <c r="L8" s="251">
        <v>2250</v>
      </c>
      <c r="M8" s="251">
        <v>1580</v>
      </c>
      <c r="N8" s="251">
        <v>3860</v>
      </c>
      <c r="O8" s="252">
        <v>2960</v>
      </c>
    </row>
    <row r="9" spans="2:15" ht="11.25">
      <c r="B9" s="112" t="s">
        <v>172</v>
      </c>
      <c r="C9" s="253">
        <v>97870</v>
      </c>
      <c r="D9" s="253">
        <v>34450</v>
      </c>
      <c r="E9" s="253">
        <v>3490</v>
      </c>
      <c r="F9" s="253">
        <v>100</v>
      </c>
      <c r="G9" s="253">
        <v>2840</v>
      </c>
      <c r="H9" s="253">
        <v>13650</v>
      </c>
      <c r="I9" s="253">
        <v>3110</v>
      </c>
      <c r="J9" s="253">
        <v>540</v>
      </c>
      <c r="K9" s="253">
        <v>9640</v>
      </c>
      <c r="L9" s="253">
        <v>7640</v>
      </c>
      <c r="M9" s="253">
        <v>3400</v>
      </c>
      <c r="N9" s="253">
        <v>13730</v>
      </c>
      <c r="O9" s="254">
        <v>5270</v>
      </c>
    </row>
    <row r="10" spans="2:15" ht="11.25">
      <c r="B10" s="112" t="s">
        <v>173</v>
      </c>
      <c r="C10" s="255">
        <v>1010</v>
      </c>
      <c r="D10" s="255">
        <v>320</v>
      </c>
      <c r="E10" s="255">
        <v>30</v>
      </c>
      <c r="F10" s="255">
        <v>0</v>
      </c>
      <c r="G10" s="255">
        <v>140</v>
      </c>
      <c r="H10" s="255">
        <v>20</v>
      </c>
      <c r="I10" s="255">
        <v>10</v>
      </c>
      <c r="J10" s="255">
        <v>0</v>
      </c>
      <c r="K10" s="255">
        <v>50</v>
      </c>
      <c r="L10" s="255">
        <v>20</v>
      </c>
      <c r="M10" s="255">
        <v>10</v>
      </c>
      <c r="N10" s="255">
        <v>0</v>
      </c>
      <c r="O10" s="255">
        <v>140</v>
      </c>
    </row>
    <row r="11" spans="2:15" ht="11.25">
      <c r="B11" s="112" t="s">
        <v>174</v>
      </c>
      <c r="C11" s="253">
        <v>5570</v>
      </c>
      <c r="D11" s="253">
        <v>1740</v>
      </c>
      <c r="E11" s="253">
        <v>250</v>
      </c>
      <c r="F11" s="253">
        <v>0</v>
      </c>
      <c r="G11" s="253">
        <v>430</v>
      </c>
      <c r="H11" s="253">
        <v>270</v>
      </c>
      <c r="I11" s="253">
        <v>80</v>
      </c>
      <c r="J11" s="253">
        <v>10</v>
      </c>
      <c r="K11" s="253">
        <v>470</v>
      </c>
      <c r="L11" s="253">
        <v>390</v>
      </c>
      <c r="M11" s="253">
        <v>140</v>
      </c>
      <c r="N11" s="253">
        <v>210</v>
      </c>
      <c r="O11" s="254">
        <v>650</v>
      </c>
    </row>
    <row r="12" spans="2:15" ht="11.25">
      <c r="B12" s="112" t="s">
        <v>175</v>
      </c>
      <c r="C12" s="253">
        <v>17810</v>
      </c>
      <c r="D12" s="253">
        <v>4250</v>
      </c>
      <c r="E12" s="253">
        <v>270</v>
      </c>
      <c r="F12" s="253">
        <v>0</v>
      </c>
      <c r="G12" s="253">
        <v>950</v>
      </c>
      <c r="H12" s="253">
        <v>1300</v>
      </c>
      <c r="I12" s="253">
        <v>190</v>
      </c>
      <c r="J12" s="253">
        <v>20</v>
      </c>
      <c r="K12" s="253">
        <v>930</v>
      </c>
      <c r="L12" s="253">
        <v>680</v>
      </c>
      <c r="M12" s="253">
        <v>340</v>
      </c>
      <c r="N12" s="253">
        <v>560</v>
      </c>
      <c r="O12" s="254">
        <v>1410</v>
      </c>
    </row>
    <row r="13" spans="2:15" ht="11.25">
      <c r="B13" s="112" t="s">
        <v>176</v>
      </c>
      <c r="C13" s="253">
        <v>4730</v>
      </c>
      <c r="D13" s="253">
        <v>990</v>
      </c>
      <c r="E13" s="253">
        <v>180</v>
      </c>
      <c r="F13" s="253">
        <v>0</v>
      </c>
      <c r="G13" s="253">
        <v>190</v>
      </c>
      <c r="H13" s="253">
        <v>130</v>
      </c>
      <c r="I13" s="253">
        <v>40</v>
      </c>
      <c r="J13" s="253">
        <v>0</v>
      </c>
      <c r="K13" s="253">
        <v>390</v>
      </c>
      <c r="L13" s="253">
        <v>350</v>
      </c>
      <c r="M13" s="253">
        <v>110</v>
      </c>
      <c r="N13" s="253">
        <v>120</v>
      </c>
      <c r="O13" s="254">
        <v>270</v>
      </c>
    </row>
    <row r="14" spans="2:15" ht="11.25">
      <c r="B14" s="112" t="s">
        <v>177</v>
      </c>
      <c r="C14" s="253">
        <v>41730</v>
      </c>
      <c r="D14" s="253">
        <v>9150</v>
      </c>
      <c r="E14" s="253">
        <v>740</v>
      </c>
      <c r="F14" s="253">
        <v>20</v>
      </c>
      <c r="G14" s="253">
        <v>1260</v>
      </c>
      <c r="H14" s="253">
        <v>3170</v>
      </c>
      <c r="I14" s="253">
        <v>280</v>
      </c>
      <c r="J14" s="253">
        <v>40</v>
      </c>
      <c r="K14" s="253">
        <v>2850</v>
      </c>
      <c r="L14" s="253">
        <v>2400</v>
      </c>
      <c r="M14" s="253">
        <v>770</v>
      </c>
      <c r="N14" s="253">
        <v>1450</v>
      </c>
      <c r="O14" s="254">
        <v>2690</v>
      </c>
    </row>
    <row r="15" spans="2:15" ht="11.25">
      <c r="B15" s="112" t="s">
        <v>178</v>
      </c>
      <c r="C15" s="253">
        <v>35750</v>
      </c>
      <c r="D15" s="253">
        <v>9950</v>
      </c>
      <c r="E15" s="253">
        <v>430</v>
      </c>
      <c r="F15" s="253">
        <v>20</v>
      </c>
      <c r="G15" s="253">
        <v>1610</v>
      </c>
      <c r="H15" s="253">
        <v>3770</v>
      </c>
      <c r="I15" s="253">
        <v>400</v>
      </c>
      <c r="J15" s="253">
        <v>20</v>
      </c>
      <c r="K15" s="253">
        <v>1890</v>
      </c>
      <c r="L15" s="253">
        <v>1510</v>
      </c>
      <c r="M15" s="253">
        <v>540</v>
      </c>
      <c r="N15" s="253">
        <v>1800</v>
      </c>
      <c r="O15" s="254">
        <v>3150</v>
      </c>
    </row>
    <row r="16" spans="2:15" ht="11.25">
      <c r="B16" s="112" t="s">
        <v>179</v>
      </c>
      <c r="C16" s="253">
        <v>20560</v>
      </c>
      <c r="D16" s="253">
        <v>5270</v>
      </c>
      <c r="E16" s="253">
        <v>1150</v>
      </c>
      <c r="F16" s="253">
        <v>0</v>
      </c>
      <c r="G16" s="253">
        <v>810</v>
      </c>
      <c r="H16" s="253">
        <v>2350</v>
      </c>
      <c r="I16" s="253">
        <v>120</v>
      </c>
      <c r="J16" s="253">
        <v>10</v>
      </c>
      <c r="K16" s="253">
        <v>1180</v>
      </c>
      <c r="L16" s="253">
        <v>930</v>
      </c>
      <c r="M16" s="253">
        <v>410</v>
      </c>
      <c r="N16" s="253">
        <v>240</v>
      </c>
      <c r="O16" s="254">
        <v>1000</v>
      </c>
    </row>
    <row r="17" spans="2:15" ht="11.25">
      <c r="B17" s="112" t="s">
        <v>180</v>
      </c>
      <c r="C17" s="253">
        <v>1320</v>
      </c>
      <c r="D17" s="253">
        <v>500</v>
      </c>
      <c r="E17" s="253">
        <v>30</v>
      </c>
      <c r="F17" s="253">
        <v>0</v>
      </c>
      <c r="G17" s="253">
        <v>180</v>
      </c>
      <c r="H17" s="253">
        <v>180</v>
      </c>
      <c r="I17" s="253">
        <v>0</v>
      </c>
      <c r="J17" s="253">
        <v>0</v>
      </c>
      <c r="K17" s="253">
        <v>70</v>
      </c>
      <c r="L17" s="253">
        <v>60</v>
      </c>
      <c r="M17" s="253">
        <v>30</v>
      </c>
      <c r="N17" s="253">
        <v>10</v>
      </c>
      <c r="O17" s="254">
        <v>190</v>
      </c>
    </row>
    <row r="18" spans="2:15" ht="11.25">
      <c r="B18" s="113" t="s">
        <v>181</v>
      </c>
      <c r="C18" s="256">
        <v>6290</v>
      </c>
      <c r="D18" s="256">
        <v>1430</v>
      </c>
      <c r="E18" s="256">
        <v>170</v>
      </c>
      <c r="F18" s="256">
        <v>0</v>
      </c>
      <c r="G18" s="256">
        <v>440</v>
      </c>
      <c r="H18" s="256">
        <v>320</v>
      </c>
      <c r="I18" s="256">
        <v>80</v>
      </c>
      <c r="J18" s="256">
        <v>20</v>
      </c>
      <c r="K18" s="256">
        <v>450</v>
      </c>
      <c r="L18" s="256">
        <v>390</v>
      </c>
      <c r="M18" s="256">
        <v>150</v>
      </c>
      <c r="N18" s="256">
        <v>140</v>
      </c>
      <c r="O18" s="257">
        <v>390</v>
      </c>
    </row>
    <row r="19" spans="2:15" ht="11.25">
      <c r="B19" s="113" t="s">
        <v>182</v>
      </c>
      <c r="C19" s="256">
        <v>4220</v>
      </c>
      <c r="D19" s="256">
        <v>900</v>
      </c>
      <c r="E19" s="256">
        <v>60</v>
      </c>
      <c r="F19" s="256">
        <v>0</v>
      </c>
      <c r="G19" s="256">
        <v>220</v>
      </c>
      <c r="H19" s="256">
        <v>250</v>
      </c>
      <c r="I19" s="256">
        <v>30</v>
      </c>
      <c r="J19" s="256">
        <v>0</v>
      </c>
      <c r="K19" s="256">
        <v>310</v>
      </c>
      <c r="L19" s="256">
        <v>280</v>
      </c>
      <c r="M19" s="256">
        <v>70</v>
      </c>
      <c r="N19" s="256">
        <v>100</v>
      </c>
      <c r="O19" s="257">
        <v>180</v>
      </c>
    </row>
    <row r="20" spans="2:15" ht="11.25">
      <c r="B20" s="113" t="s">
        <v>183</v>
      </c>
      <c r="C20" s="256">
        <v>14120</v>
      </c>
      <c r="D20" s="256">
        <v>4330</v>
      </c>
      <c r="E20" s="256">
        <v>860</v>
      </c>
      <c r="F20" s="256">
        <v>0</v>
      </c>
      <c r="G20" s="256">
        <v>660</v>
      </c>
      <c r="H20" s="256">
        <v>1120</v>
      </c>
      <c r="I20" s="256">
        <v>110</v>
      </c>
      <c r="J20" s="256">
        <v>20</v>
      </c>
      <c r="K20" s="256">
        <v>1230</v>
      </c>
      <c r="L20" s="256">
        <v>1010</v>
      </c>
      <c r="M20" s="256">
        <v>410</v>
      </c>
      <c r="N20" s="256">
        <v>280</v>
      </c>
      <c r="O20" s="257">
        <v>1450</v>
      </c>
    </row>
    <row r="21" spans="2:15" ht="11.25">
      <c r="B21" s="114" t="s">
        <v>184</v>
      </c>
      <c r="C21" s="258">
        <v>3660</v>
      </c>
      <c r="D21" s="258">
        <v>920</v>
      </c>
      <c r="E21" s="258">
        <v>110</v>
      </c>
      <c r="F21" s="258">
        <v>0</v>
      </c>
      <c r="G21" s="258">
        <v>320</v>
      </c>
      <c r="H21" s="258">
        <v>200</v>
      </c>
      <c r="I21" s="258">
        <v>40</v>
      </c>
      <c r="J21" s="258">
        <v>20</v>
      </c>
      <c r="K21" s="258">
        <v>270</v>
      </c>
      <c r="L21" s="258">
        <v>240</v>
      </c>
      <c r="M21" s="258">
        <v>80</v>
      </c>
      <c r="N21" s="258">
        <v>60</v>
      </c>
      <c r="O21" s="259">
        <v>230</v>
      </c>
    </row>
    <row r="23" ht="11.25">
      <c r="B23" s="33" t="s">
        <v>75</v>
      </c>
    </row>
    <row r="25" ht="11.25">
      <c r="L25" s="16"/>
    </row>
    <row r="26" ht="11.25">
      <c r="L26" s="16"/>
    </row>
    <row r="27" ht="11.25">
      <c r="L27" s="16"/>
    </row>
    <row r="28" ht="11.25">
      <c r="L28" s="16"/>
    </row>
    <row r="29" ht="11.25">
      <c r="L29" s="16"/>
    </row>
    <row r="30" ht="11.25">
      <c r="L30" s="16"/>
    </row>
    <row r="31" ht="11.25">
      <c r="L31" s="16"/>
    </row>
    <row r="32" ht="11.25">
      <c r="L32" s="16"/>
    </row>
    <row r="33" ht="11.25">
      <c r="L33" s="16"/>
    </row>
    <row r="34" ht="11.25">
      <c r="L34" s="16"/>
    </row>
    <row r="35" ht="11.25">
      <c r="L35" s="16"/>
    </row>
    <row r="36" ht="11.25">
      <c r="L36" s="16"/>
    </row>
    <row r="37" ht="11.25">
      <c r="L37" s="16"/>
    </row>
    <row r="38" ht="11.25">
      <c r="L38" s="16"/>
    </row>
    <row r="39" ht="11.25">
      <c r="L39" s="16"/>
    </row>
    <row r="40" ht="11.25">
      <c r="L40" s="16"/>
    </row>
    <row r="41" ht="11.25">
      <c r="L41" s="16"/>
    </row>
    <row r="42" ht="11.25">
      <c r="L42" s="16"/>
    </row>
    <row r="43" ht="11.25">
      <c r="L43" s="16"/>
    </row>
    <row r="44" ht="11.25">
      <c r="L44" s="16"/>
    </row>
    <row r="45" ht="11.25">
      <c r="L45" s="16"/>
    </row>
    <row r="46" ht="11.25">
      <c r="L46" s="16"/>
    </row>
    <row r="47" ht="11.25">
      <c r="L47" s="16"/>
    </row>
    <row r="48" ht="11.25">
      <c r="L48" s="16"/>
    </row>
    <row r="49" ht="11.25">
      <c r="L49" s="16"/>
    </row>
    <row r="50" ht="11.25">
      <c r="L50" s="16"/>
    </row>
    <row r="51" ht="11.25">
      <c r="L51" s="16"/>
    </row>
    <row r="52" ht="11.25">
      <c r="L52" s="16"/>
    </row>
  </sheetData>
  <sheetProtection/>
  <mergeCells count="3">
    <mergeCell ref="C5:C6"/>
    <mergeCell ref="D5:D6"/>
    <mergeCell ref="E5:O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9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261" customWidth="1"/>
    <col min="2" max="2" width="10.28125" style="261" customWidth="1"/>
    <col min="3" max="3" width="22.8515625" style="261" customWidth="1"/>
    <col min="4" max="4" width="19.8515625" style="261" customWidth="1"/>
    <col min="5" max="16384" width="9.140625" style="261" customWidth="1"/>
  </cols>
  <sheetData>
    <row r="2" ht="12.75">
      <c r="B2" s="329" t="s">
        <v>211</v>
      </c>
    </row>
    <row r="3" ht="11.25">
      <c r="B3" s="260"/>
    </row>
    <row r="4" ht="11.25">
      <c r="B4" s="260"/>
    </row>
    <row r="5" spans="2:4" ht="22.5">
      <c r="B5" s="79" t="s">
        <v>76</v>
      </c>
      <c r="C5" s="79" t="s">
        <v>77</v>
      </c>
      <c r="D5" s="79" t="s">
        <v>140</v>
      </c>
    </row>
    <row r="6" spans="2:4" ht="11.25">
      <c r="B6" s="80"/>
      <c r="C6" s="80"/>
      <c r="D6" s="80" t="s">
        <v>118</v>
      </c>
    </row>
    <row r="7" spans="2:4" ht="11.25">
      <c r="B7" s="68" t="s">
        <v>202</v>
      </c>
      <c r="C7" s="262">
        <v>9060</v>
      </c>
      <c r="D7" s="263" t="s">
        <v>56</v>
      </c>
    </row>
    <row r="8" spans="2:4" ht="11.25">
      <c r="B8" s="68" t="s">
        <v>206</v>
      </c>
      <c r="C8" s="262">
        <v>10830</v>
      </c>
      <c r="D8" s="263">
        <v>563490</v>
      </c>
    </row>
    <row r="9" spans="2:4" ht="11.25">
      <c r="B9" s="69" t="s">
        <v>207</v>
      </c>
      <c r="C9" s="264">
        <v>12920</v>
      </c>
      <c r="D9" s="265">
        <v>689770</v>
      </c>
    </row>
    <row r="10" spans="2:4" ht="11.25">
      <c r="B10" s="69" t="s">
        <v>204</v>
      </c>
      <c r="C10" s="264">
        <v>13010</v>
      </c>
      <c r="D10" s="265">
        <v>736410</v>
      </c>
    </row>
    <row r="11" spans="2:4" ht="11.25">
      <c r="B11" s="70">
        <v>2010</v>
      </c>
      <c r="C11" s="266">
        <v>15170</v>
      </c>
      <c r="D11" s="267">
        <v>852670</v>
      </c>
    </row>
    <row r="12" spans="11:12" ht="11.25" hidden="1">
      <c r="K12" s="1"/>
      <c r="L12" s="1"/>
    </row>
    <row r="13" spans="2:12" ht="11.25">
      <c r="B13" s="38" t="s">
        <v>208</v>
      </c>
      <c r="K13" s="1"/>
      <c r="L13" s="1"/>
    </row>
    <row r="14" spans="2:12" ht="11.25">
      <c r="B14" s="15" t="s">
        <v>65</v>
      </c>
      <c r="C14" s="1"/>
      <c r="D14" s="116"/>
      <c r="F14" s="1"/>
      <c r="G14" s="1"/>
      <c r="K14" s="1"/>
      <c r="L14" s="1"/>
    </row>
    <row r="15" spans="2:12" ht="11.25">
      <c r="B15" s="15"/>
      <c r="C15" s="1"/>
      <c r="D15" s="116"/>
      <c r="F15" s="1"/>
      <c r="G15" s="1"/>
      <c r="K15" s="1"/>
      <c r="L15" s="1"/>
    </row>
    <row r="16" spans="2:8" ht="11.25">
      <c r="B16" s="1"/>
      <c r="C16" s="1"/>
      <c r="D16" s="1"/>
      <c r="G16" s="1"/>
      <c r="H16" s="1"/>
    </row>
    <row r="17" spans="2:4" ht="11.25">
      <c r="B17" s="1"/>
      <c r="C17" s="1"/>
      <c r="D17" s="1"/>
    </row>
    <row r="18" spans="2:4" ht="11.25">
      <c r="B18" s="1"/>
      <c r="C18" s="1"/>
      <c r="D18" s="1"/>
    </row>
    <row r="19" spans="3:4" ht="11.25">
      <c r="C19" s="1"/>
      <c r="D19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02" customWidth="1"/>
    <col min="2" max="2" width="14.00390625" style="102" customWidth="1"/>
    <col min="3" max="3" width="58.7109375" style="102" customWidth="1"/>
    <col min="4" max="5" width="12.7109375" style="102" customWidth="1"/>
    <col min="6" max="6" width="10.421875" style="102" customWidth="1"/>
    <col min="7" max="7" width="10.421875" style="132" customWidth="1"/>
    <col min="8" max="16384" width="9.140625" style="102" customWidth="1"/>
  </cols>
  <sheetData>
    <row r="1" ht="31.5" customHeight="1">
      <c r="B1" s="295" t="s">
        <v>170</v>
      </c>
    </row>
    <row r="2" spans="2:7" ht="37.5" customHeight="1">
      <c r="B2" s="333"/>
      <c r="C2" s="334"/>
      <c r="D2" s="286" t="s">
        <v>202</v>
      </c>
      <c r="E2" s="287">
        <v>2010</v>
      </c>
      <c r="F2" s="288" t="s">
        <v>164</v>
      </c>
      <c r="G2" s="133"/>
    </row>
    <row r="3" spans="2:6" ht="12.75" customHeight="1">
      <c r="B3" s="335" t="s">
        <v>15</v>
      </c>
      <c r="C3" s="282" t="s">
        <v>169</v>
      </c>
      <c r="D3" s="283">
        <v>399350</v>
      </c>
      <c r="E3" s="284">
        <v>299130</v>
      </c>
      <c r="F3" s="285">
        <v>-25.095780643545766</v>
      </c>
    </row>
    <row r="4" spans="2:8" ht="11.25">
      <c r="B4" s="331"/>
      <c r="C4" s="104" t="s">
        <v>171</v>
      </c>
      <c r="D4" s="163">
        <v>61070</v>
      </c>
      <c r="E4" s="164">
        <v>44510</v>
      </c>
      <c r="F4" s="165">
        <v>-27.11642377599476</v>
      </c>
      <c r="G4" s="130"/>
      <c r="H4" s="130"/>
    </row>
    <row r="5" spans="2:8" ht="11.25">
      <c r="B5" s="331"/>
      <c r="C5" s="105" t="s">
        <v>172</v>
      </c>
      <c r="D5" s="166">
        <v>132650</v>
      </c>
      <c r="E5" s="167">
        <v>97870</v>
      </c>
      <c r="F5" s="168">
        <v>-26.219374293252912</v>
      </c>
      <c r="G5" s="130"/>
      <c r="H5" s="130"/>
    </row>
    <row r="6" spans="2:8" ht="11.25">
      <c r="B6" s="331"/>
      <c r="C6" s="105" t="s">
        <v>173</v>
      </c>
      <c r="D6" s="166">
        <v>1390</v>
      </c>
      <c r="E6" s="167">
        <v>1010</v>
      </c>
      <c r="F6" s="168">
        <v>-27.33812949640287</v>
      </c>
      <c r="G6" s="130"/>
      <c r="H6" s="130"/>
    </row>
    <row r="7" spans="2:8" ht="11.25">
      <c r="B7" s="331"/>
      <c r="C7" s="105" t="s">
        <v>174</v>
      </c>
      <c r="D7" s="166">
        <v>5800</v>
      </c>
      <c r="E7" s="167">
        <v>5570</v>
      </c>
      <c r="F7" s="168">
        <v>-3.9655172413793167</v>
      </c>
      <c r="G7" s="130"/>
      <c r="H7" s="130"/>
    </row>
    <row r="8" spans="2:8" ht="11.25">
      <c r="B8" s="331"/>
      <c r="C8" s="105" t="s">
        <v>175</v>
      </c>
      <c r="D8" s="166">
        <v>24150</v>
      </c>
      <c r="E8" s="167">
        <v>17810</v>
      </c>
      <c r="F8" s="168">
        <v>-26.25258799171843</v>
      </c>
      <c r="G8" s="130"/>
      <c r="H8" s="130"/>
    </row>
    <row r="9" spans="2:8" ht="11.25">
      <c r="B9" s="331"/>
      <c r="C9" s="105" t="s">
        <v>176</v>
      </c>
      <c r="D9" s="166">
        <v>4620</v>
      </c>
      <c r="E9" s="167">
        <v>4730</v>
      </c>
      <c r="F9" s="168">
        <v>2.3809523809523796</v>
      </c>
      <c r="G9" s="130"/>
      <c r="H9" s="130"/>
    </row>
    <row r="10" spans="2:8" ht="11.25">
      <c r="B10" s="331"/>
      <c r="C10" s="105" t="s">
        <v>177</v>
      </c>
      <c r="D10" s="166">
        <v>57800</v>
      </c>
      <c r="E10" s="167">
        <v>41730</v>
      </c>
      <c r="F10" s="168">
        <v>-27.80276816608996</v>
      </c>
      <c r="G10" s="130"/>
      <c r="H10" s="130"/>
    </row>
    <row r="11" spans="2:8" ht="11.25">
      <c r="B11" s="331"/>
      <c r="C11" s="105" t="s">
        <v>178</v>
      </c>
      <c r="D11" s="166">
        <v>47300</v>
      </c>
      <c r="E11" s="167">
        <v>35750</v>
      </c>
      <c r="F11" s="168">
        <v>-24.418604651162795</v>
      </c>
      <c r="G11" s="130"/>
      <c r="H11" s="130"/>
    </row>
    <row r="12" spans="2:8" ht="11.25">
      <c r="B12" s="331"/>
      <c r="C12" s="105" t="s">
        <v>179</v>
      </c>
      <c r="D12" s="166">
        <v>30200</v>
      </c>
      <c r="E12" s="167">
        <v>20560</v>
      </c>
      <c r="F12" s="169">
        <v>-31.920529801324506</v>
      </c>
      <c r="G12" s="130"/>
      <c r="H12" s="125"/>
    </row>
    <row r="13" spans="2:8" ht="11.25">
      <c r="B13" s="331"/>
      <c r="C13" s="105" t="s">
        <v>180</v>
      </c>
      <c r="D13" s="166">
        <v>1740</v>
      </c>
      <c r="E13" s="167">
        <v>1320</v>
      </c>
      <c r="F13" s="169">
        <v>-24.13793103448276</v>
      </c>
      <c r="G13" s="130"/>
      <c r="H13" s="125"/>
    </row>
    <row r="14" spans="2:8" ht="11.25">
      <c r="B14" s="331"/>
      <c r="C14" s="105" t="s">
        <v>181</v>
      </c>
      <c r="D14" s="166">
        <v>6360</v>
      </c>
      <c r="E14" s="167">
        <v>6290</v>
      </c>
      <c r="F14" s="169">
        <v>-1.1006289308176207</v>
      </c>
      <c r="G14" s="130"/>
      <c r="H14" s="125"/>
    </row>
    <row r="15" spans="2:8" ht="11.25">
      <c r="B15" s="331"/>
      <c r="C15" s="105" t="s">
        <v>182</v>
      </c>
      <c r="D15" s="166">
        <v>4360</v>
      </c>
      <c r="E15" s="167">
        <v>4220</v>
      </c>
      <c r="F15" s="169">
        <v>-3.2110091743119256</v>
      </c>
      <c r="G15" s="130"/>
      <c r="H15" s="125"/>
    </row>
    <row r="16" spans="2:8" ht="11.25">
      <c r="B16" s="331"/>
      <c r="C16" s="105" t="s">
        <v>183</v>
      </c>
      <c r="D16" s="166">
        <v>18060</v>
      </c>
      <c r="E16" s="167">
        <v>14120</v>
      </c>
      <c r="F16" s="169">
        <v>-21.816168327796234</v>
      </c>
      <c r="G16" s="130"/>
      <c r="H16" s="125"/>
    </row>
    <row r="17" spans="2:8" ht="11.25">
      <c r="B17" s="332"/>
      <c r="C17" s="106" t="s">
        <v>184</v>
      </c>
      <c r="D17" s="166">
        <v>3870</v>
      </c>
      <c r="E17" s="170">
        <v>3660</v>
      </c>
      <c r="F17" s="171">
        <v>-5.426356589147289</v>
      </c>
      <c r="G17" s="130"/>
      <c r="H17" s="125"/>
    </row>
    <row r="18" spans="2:6" ht="11.25">
      <c r="B18" s="330" t="s">
        <v>16</v>
      </c>
      <c r="C18" s="103" t="s">
        <v>169</v>
      </c>
      <c r="D18" s="160">
        <v>16944690</v>
      </c>
      <c r="E18" s="161">
        <v>16704040</v>
      </c>
      <c r="F18" s="162">
        <v>-1.4202089268083427</v>
      </c>
    </row>
    <row r="19" spans="2:8" ht="11.25">
      <c r="B19" s="331"/>
      <c r="C19" s="104" t="s">
        <v>171</v>
      </c>
      <c r="D19" s="163">
        <v>1437580</v>
      </c>
      <c r="E19" s="164">
        <v>1409990</v>
      </c>
      <c r="F19" s="165">
        <v>-1.9191975403108046</v>
      </c>
      <c r="G19" s="130"/>
      <c r="H19" s="130"/>
    </row>
    <row r="20" spans="2:8" ht="11.25">
      <c r="B20" s="331"/>
      <c r="C20" s="105" t="s">
        <v>172</v>
      </c>
      <c r="D20" s="166">
        <v>3225850</v>
      </c>
      <c r="E20" s="167">
        <v>3136840</v>
      </c>
      <c r="F20" s="168">
        <v>-2.7592727498178817</v>
      </c>
      <c r="G20" s="130"/>
      <c r="H20" s="130"/>
    </row>
    <row r="21" spans="2:8" ht="11.25">
      <c r="B21" s="331"/>
      <c r="C21" s="105" t="s">
        <v>173</v>
      </c>
      <c r="D21" s="166">
        <v>23890</v>
      </c>
      <c r="E21" s="167">
        <v>24760</v>
      </c>
      <c r="F21" s="168">
        <v>3.6416910841356156</v>
      </c>
      <c r="G21" s="130"/>
      <c r="H21" s="130"/>
    </row>
    <row r="22" spans="2:8" ht="11.25">
      <c r="B22" s="331"/>
      <c r="C22" s="105" t="s">
        <v>174</v>
      </c>
      <c r="D22" s="166">
        <v>1343980</v>
      </c>
      <c r="E22" s="167">
        <v>1323690</v>
      </c>
      <c r="F22" s="168">
        <v>-1.5096950847482873</v>
      </c>
      <c r="G22" s="130"/>
      <c r="H22" s="130"/>
    </row>
    <row r="23" spans="2:8" ht="11.25">
      <c r="B23" s="331"/>
      <c r="C23" s="105" t="s">
        <v>175</v>
      </c>
      <c r="D23" s="166">
        <v>749330</v>
      </c>
      <c r="E23" s="167">
        <v>766440</v>
      </c>
      <c r="F23" s="168">
        <v>2.283373146677704</v>
      </c>
      <c r="G23" s="130"/>
      <c r="H23" s="130"/>
    </row>
    <row r="24" spans="2:8" ht="11.25">
      <c r="B24" s="331"/>
      <c r="C24" s="105" t="s">
        <v>176</v>
      </c>
      <c r="D24" s="166">
        <v>1360810</v>
      </c>
      <c r="E24" s="167">
        <v>1350880</v>
      </c>
      <c r="F24" s="168">
        <v>-0.7297124506727641</v>
      </c>
      <c r="G24" s="130"/>
      <c r="H24" s="130"/>
    </row>
    <row r="25" spans="2:8" ht="11.25">
      <c r="B25" s="331"/>
      <c r="C25" s="105" t="s">
        <v>177</v>
      </c>
      <c r="D25" s="166">
        <v>2638370</v>
      </c>
      <c r="E25" s="167">
        <v>2577020</v>
      </c>
      <c r="F25" s="168">
        <v>-2.3252993325424427</v>
      </c>
      <c r="G25" s="130"/>
      <c r="H25" s="130"/>
    </row>
    <row r="26" spans="2:8" ht="11.25">
      <c r="B26" s="331"/>
      <c r="C26" s="105" t="s">
        <v>178</v>
      </c>
      <c r="D26" s="166">
        <v>1474430</v>
      </c>
      <c r="E26" s="167">
        <v>1463090</v>
      </c>
      <c r="F26" s="168">
        <v>-0.7691107750113559</v>
      </c>
      <c r="G26" s="130"/>
      <c r="H26" s="130"/>
    </row>
    <row r="27" spans="2:8" ht="12.75" customHeight="1">
      <c r="B27" s="331"/>
      <c r="C27" s="105" t="s">
        <v>179</v>
      </c>
      <c r="D27" s="166">
        <v>704730</v>
      </c>
      <c r="E27" s="167">
        <v>705220</v>
      </c>
      <c r="F27" s="168">
        <v>0.06953017467682798</v>
      </c>
      <c r="G27" s="130"/>
      <c r="H27" s="130"/>
    </row>
    <row r="28" spans="2:8" ht="11.25">
      <c r="B28" s="331"/>
      <c r="C28" s="105" t="s">
        <v>180</v>
      </c>
      <c r="D28" s="166">
        <v>75900</v>
      </c>
      <c r="E28" s="167">
        <v>77880</v>
      </c>
      <c r="F28" s="169">
        <v>2.608695652173921</v>
      </c>
      <c r="G28" s="130"/>
      <c r="H28" s="125"/>
    </row>
    <row r="29" spans="2:8" ht="11.25">
      <c r="B29" s="331"/>
      <c r="C29" s="105" t="s">
        <v>181</v>
      </c>
      <c r="D29" s="166">
        <v>913010</v>
      </c>
      <c r="E29" s="167">
        <v>912740</v>
      </c>
      <c r="F29" s="169">
        <v>-0.029572512896905323</v>
      </c>
      <c r="G29" s="130"/>
      <c r="H29" s="125"/>
    </row>
    <row r="30" spans="2:8" ht="11.25">
      <c r="B30" s="331"/>
      <c r="C30" s="105" t="s">
        <v>182</v>
      </c>
      <c r="D30" s="166">
        <v>1171030</v>
      </c>
      <c r="E30" s="167">
        <v>1173090</v>
      </c>
      <c r="F30" s="169">
        <v>0.17591351203640215</v>
      </c>
      <c r="G30" s="130"/>
      <c r="H30" s="125"/>
    </row>
    <row r="31" spans="2:8" ht="11.25">
      <c r="B31" s="331"/>
      <c r="C31" s="105" t="s">
        <v>183</v>
      </c>
      <c r="D31" s="166">
        <v>1024450</v>
      </c>
      <c r="E31" s="167">
        <v>995640</v>
      </c>
      <c r="F31" s="169">
        <v>-2.81224071452975</v>
      </c>
      <c r="G31" s="130"/>
      <c r="H31" s="125"/>
    </row>
    <row r="32" spans="2:8" ht="11.25">
      <c r="B32" s="332"/>
      <c r="C32" s="106" t="s">
        <v>184</v>
      </c>
      <c r="D32" s="166">
        <v>801310</v>
      </c>
      <c r="E32" s="170">
        <v>786760</v>
      </c>
      <c r="F32" s="171">
        <v>-1.8157766657099046</v>
      </c>
      <c r="G32" s="130"/>
      <c r="H32" s="125"/>
    </row>
    <row r="33" spans="2:6" ht="11.25">
      <c r="B33" s="330" t="s">
        <v>17</v>
      </c>
      <c r="C33" s="103" t="s">
        <v>169</v>
      </c>
      <c r="D33" s="160">
        <v>19182520</v>
      </c>
      <c r="E33" s="161">
        <v>17792560</v>
      </c>
      <c r="F33" s="162">
        <v>-7.245971853541661</v>
      </c>
    </row>
    <row r="34" spans="2:8" ht="11.25">
      <c r="B34" s="331"/>
      <c r="C34" s="104" t="s">
        <v>171</v>
      </c>
      <c r="D34" s="163">
        <v>1570100</v>
      </c>
      <c r="E34" s="164">
        <v>1360090</v>
      </c>
      <c r="F34" s="172">
        <v>-13.375581173173686</v>
      </c>
      <c r="G34" s="130"/>
      <c r="H34" s="125"/>
    </row>
    <row r="35" spans="2:8" ht="12.75" customHeight="1">
      <c r="B35" s="331"/>
      <c r="C35" s="105" t="s">
        <v>172</v>
      </c>
      <c r="D35" s="166">
        <v>4095760</v>
      </c>
      <c r="E35" s="167">
        <v>3577220</v>
      </c>
      <c r="F35" s="168">
        <v>-12.660409789636105</v>
      </c>
      <c r="G35" s="130"/>
      <c r="H35" s="130"/>
    </row>
    <row r="36" spans="2:8" ht="12.75" customHeight="1">
      <c r="B36" s="331"/>
      <c r="C36" s="105" t="s">
        <v>173</v>
      </c>
      <c r="D36" s="166">
        <v>21230</v>
      </c>
      <c r="E36" s="167">
        <v>16940</v>
      </c>
      <c r="F36" s="168">
        <v>-20.207253886010363</v>
      </c>
      <c r="G36" s="130"/>
      <c r="H36" s="130"/>
    </row>
    <row r="37" spans="2:8" ht="11.25">
      <c r="B37" s="331"/>
      <c r="C37" s="105" t="s">
        <v>174</v>
      </c>
      <c r="D37" s="166">
        <v>812770</v>
      </c>
      <c r="E37" s="167">
        <v>764380</v>
      </c>
      <c r="F37" s="168">
        <v>-5.953713842784552</v>
      </c>
      <c r="G37" s="130"/>
      <c r="H37" s="130"/>
    </row>
    <row r="38" spans="2:8" ht="11.25">
      <c r="B38" s="331"/>
      <c r="C38" s="105" t="s">
        <v>175</v>
      </c>
      <c r="D38" s="166">
        <v>688210</v>
      </c>
      <c r="E38" s="167">
        <v>575260</v>
      </c>
      <c r="F38" s="168">
        <v>-16.412141642812514</v>
      </c>
      <c r="G38" s="130"/>
      <c r="H38" s="130"/>
    </row>
    <row r="39" spans="2:8" ht="11.25">
      <c r="B39" s="331"/>
      <c r="C39" s="105" t="s">
        <v>176</v>
      </c>
      <c r="D39" s="166">
        <v>713950</v>
      </c>
      <c r="E39" s="167">
        <v>695470</v>
      </c>
      <c r="F39" s="168">
        <v>-2.588416555781208</v>
      </c>
      <c r="G39" s="130"/>
      <c r="H39" s="130"/>
    </row>
    <row r="40" spans="2:8" ht="11.25">
      <c r="B40" s="331"/>
      <c r="C40" s="105" t="s">
        <v>177</v>
      </c>
      <c r="D40" s="166">
        <v>4632200</v>
      </c>
      <c r="E40" s="167">
        <v>4482080</v>
      </c>
      <c r="F40" s="168">
        <v>-3.240792711886371</v>
      </c>
      <c r="G40" s="130"/>
      <c r="H40" s="130"/>
    </row>
    <row r="41" spans="2:8" ht="11.25">
      <c r="B41" s="331"/>
      <c r="C41" s="105" t="s">
        <v>178</v>
      </c>
      <c r="D41" s="166">
        <v>2833480</v>
      </c>
      <c r="E41" s="167">
        <v>2793850</v>
      </c>
      <c r="F41" s="168">
        <v>-1.3986334825020919</v>
      </c>
      <c r="G41" s="130"/>
      <c r="H41" s="130"/>
    </row>
    <row r="42" spans="2:8" ht="11.25">
      <c r="B42" s="331"/>
      <c r="C42" s="105" t="s">
        <v>179</v>
      </c>
      <c r="D42" s="166">
        <v>473060</v>
      </c>
      <c r="E42" s="167">
        <v>390350</v>
      </c>
      <c r="F42" s="168">
        <v>-17.484040079482526</v>
      </c>
      <c r="G42" s="130"/>
      <c r="H42" s="130"/>
    </row>
    <row r="43" spans="2:8" ht="11.25">
      <c r="B43" s="331"/>
      <c r="C43" s="105" t="s">
        <v>180</v>
      </c>
      <c r="D43" s="166">
        <v>58430</v>
      </c>
      <c r="E43" s="167">
        <v>48250</v>
      </c>
      <c r="F43" s="169">
        <v>-17.422556905699125</v>
      </c>
      <c r="G43" s="130"/>
      <c r="H43" s="125"/>
    </row>
    <row r="44" spans="2:8" ht="11.25">
      <c r="B44" s="331"/>
      <c r="C44" s="105" t="s">
        <v>181</v>
      </c>
      <c r="D44" s="166">
        <v>689830</v>
      </c>
      <c r="E44" s="167">
        <v>634350</v>
      </c>
      <c r="F44" s="169">
        <v>-8.042561210733083</v>
      </c>
      <c r="G44" s="130"/>
      <c r="H44" s="125"/>
    </row>
    <row r="45" spans="2:8" ht="11.25">
      <c r="B45" s="331"/>
      <c r="C45" s="105" t="s">
        <v>182</v>
      </c>
      <c r="D45" s="166">
        <v>653470</v>
      </c>
      <c r="E45" s="167">
        <v>637880</v>
      </c>
      <c r="F45" s="169">
        <v>-2.3857254349855452</v>
      </c>
      <c r="G45" s="130"/>
      <c r="H45" s="125"/>
    </row>
    <row r="46" spans="2:8" ht="11.25">
      <c r="B46" s="331"/>
      <c r="C46" s="105" t="s">
        <v>183</v>
      </c>
      <c r="D46" s="166">
        <v>1371400</v>
      </c>
      <c r="E46" s="167">
        <v>1322070</v>
      </c>
      <c r="F46" s="169">
        <v>-3.5970541052938643</v>
      </c>
      <c r="G46" s="130"/>
      <c r="H46" s="125"/>
    </row>
    <row r="47" spans="2:8" ht="12.75" customHeight="1">
      <c r="B47" s="332"/>
      <c r="C47" s="106" t="s">
        <v>184</v>
      </c>
      <c r="D47" s="173">
        <v>568640</v>
      </c>
      <c r="E47" s="170">
        <v>494390</v>
      </c>
      <c r="F47" s="171">
        <v>-13.05747045582443</v>
      </c>
      <c r="G47" s="130"/>
      <c r="H47" s="125"/>
    </row>
    <row r="48" spans="2:8" ht="12.75" customHeight="1">
      <c r="B48" s="330" t="s">
        <v>18</v>
      </c>
      <c r="C48" s="103" t="s">
        <v>169</v>
      </c>
      <c r="D48" s="160">
        <v>1017990</v>
      </c>
      <c r="E48" s="161">
        <v>749740</v>
      </c>
      <c r="F48" s="162">
        <v>-26.35094647295159</v>
      </c>
      <c r="G48" s="130"/>
      <c r="H48" s="125"/>
    </row>
    <row r="49" spans="2:8" ht="11.25">
      <c r="B49" s="331"/>
      <c r="C49" s="104" t="s">
        <v>171</v>
      </c>
      <c r="D49" s="163">
        <v>148700</v>
      </c>
      <c r="E49" s="164">
        <v>110850</v>
      </c>
      <c r="F49" s="165">
        <v>-25.453934095494276</v>
      </c>
      <c r="G49" s="130"/>
      <c r="H49" s="130"/>
    </row>
    <row r="50" spans="2:8" ht="11.25">
      <c r="B50" s="331"/>
      <c r="C50" s="105" t="s">
        <v>172</v>
      </c>
      <c r="D50" s="166">
        <v>338180</v>
      </c>
      <c r="E50" s="167">
        <v>219010</v>
      </c>
      <c r="F50" s="168">
        <v>-35.23863031521674</v>
      </c>
      <c r="G50" s="130"/>
      <c r="H50" s="130"/>
    </row>
    <row r="51" spans="2:8" ht="12.75" customHeight="1">
      <c r="B51" s="331"/>
      <c r="C51" s="105" t="s">
        <v>173</v>
      </c>
      <c r="D51" s="166">
        <v>4330</v>
      </c>
      <c r="E51" s="167">
        <v>3070</v>
      </c>
      <c r="F51" s="168">
        <v>-29.099307159353344</v>
      </c>
      <c r="G51" s="130"/>
      <c r="H51" s="130"/>
    </row>
    <row r="52" spans="2:8" ht="11.25">
      <c r="B52" s="331"/>
      <c r="C52" s="105" t="s">
        <v>174</v>
      </c>
      <c r="D52" s="166">
        <v>28370</v>
      </c>
      <c r="E52" s="167">
        <v>24010</v>
      </c>
      <c r="F52" s="168">
        <v>-15.368346845259069</v>
      </c>
      <c r="G52" s="130"/>
      <c r="H52" s="130"/>
    </row>
    <row r="53" spans="2:8" ht="11.25">
      <c r="B53" s="331"/>
      <c r="C53" s="105" t="s">
        <v>175</v>
      </c>
      <c r="D53" s="166">
        <v>55840</v>
      </c>
      <c r="E53" s="167">
        <v>41390</v>
      </c>
      <c r="F53" s="168">
        <v>-25.877507163323784</v>
      </c>
      <c r="G53" s="130"/>
      <c r="H53" s="130"/>
    </row>
    <row r="54" spans="2:8" ht="11.25">
      <c r="B54" s="331"/>
      <c r="C54" s="105" t="s">
        <v>176</v>
      </c>
      <c r="D54" s="166">
        <v>22890</v>
      </c>
      <c r="E54" s="167">
        <v>19270</v>
      </c>
      <c r="F54" s="168">
        <v>-15.81476627348188</v>
      </c>
      <c r="G54" s="130"/>
      <c r="H54" s="130"/>
    </row>
    <row r="55" spans="2:8" ht="11.25">
      <c r="B55" s="331"/>
      <c r="C55" s="105" t="s">
        <v>177</v>
      </c>
      <c r="D55" s="166">
        <v>132570</v>
      </c>
      <c r="E55" s="167">
        <v>96720</v>
      </c>
      <c r="F55" s="168">
        <v>-27.042317266349855</v>
      </c>
      <c r="G55" s="130"/>
      <c r="H55" s="130"/>
    </row>
    <row r="56" spans="2:8" ht="11.25">
      <c r="B56" s="331"/>
      <c r="C56" s="105" t="s">
        <v>178</v>
      </c>
      <c r="D56" s="166">
        <v>102210</v>
      </c>
      <c r="E56" s="167">
        <v>85140</v>
      </c>
      <c r="F56" s="168">
        <v>-16.70090989140006</v>
      </c>
      <c r="G56" s="130"/>
      <c r="H56" s="130"/>
    </row>
    <row r="57" spans="2:8" ht="12.75" customHeight="1">
      <c r="B57" s="331"/>
      <c r="C57" s="105" t="s">
        <v>179</v>
      </c>
      <c r="D57" s="166">
        <v>63740</v>
      </c>
      <c r="E57" s="167">
        <v>47800</v>
      </c>
      <c r="F57" s="169">
        <v>-25.007844367743957</v>
      </c>
      <c r="G57" s="130"/>
      <c r="H57" s="125"/>
    </row>
    <row r="58" spans="2:8" ht="11.25">
      <c r="B58" s="331"/>
      <c r="C58" s="105" t="s">
        <v>180</v>
      </c>
      <c r="D58" s="166">
        <v>4560</v>
      </c>
      <c r="E58" s="167">
        <v>3270</v>
      </c>
      <c r="F58" s="169">
        <v>-28.289473684210535</v>
      </c>
      <c r="G58" s="130"/>
      <c r="H58" s="125"/>
    </row>
    <row r="59" spans="2:8" ht="11.25">
      <c r="B59" s="331"/>
      <c r="C59" s="105" t="s">
        <v>181</v>
      </c>
      <c r="D59" s="166">
        <v>31720</v>
      </c>
      <c r="E59" s="167">
        <v>27710</v>
      </c>
      <c r="F59" s="169">
        <v>-12.641866330390911</v>
      </c>
      <c r="G59" s="130"/>
      <c r="H59" s="125"/>
    </row>
    <row r="60" spans="2:8" ht="11.25">
      <c r="B60" s="331"/>
      <c r="C60" s="105" t="s">
        <v>182</v>
      </c>
      <c r="D60" s="166">
        <v>21820</v>
      </c>
      <c r="E60" s="167">
        <v>18440</v>
      </c>
      <c r="F60" s="169">
        <v>-15.490375802016501</v>
      </c>
      <c r="G60" s="130"/>
      <c r="H60" s="125"/>
    </row>
    <row r="61" spans="2:8" ht="11.25">
      <c r="B61" s="331"/>
      <c r="C61" s="105" t="s">
        <v>183</v>
      </c>
      <c r="D61" s="166">
        <v>40590</v>
      </c>
      <c r="E61" s="167">
        <v>33900</v>
      </c>
      <c r="F61" s="169">
        <v>-16.48189209164819</v>
      </c>
      <c r="G61" s="130"/>
      <c r="H61" s="125"/>
    </row>
    <row r="62" spans="2:8" ht="11.25">
      <c r="B62" s="332"/>
      <c r="C62" s="106" t="s">
        <v>184</v>
      </c>
      <c r="D62" s="173">
        <v>22470</v>
      </c>
      <c r="E62" s="170">
        <v>19180</v>
      </c>
      <c r="F62" s="171">
        <v>-14.64174454828661</v>
      </c>
      <c r="G62" s="130"/>
      <c r="H62" s="125"/>
    </row>
    <row r="63" spans="2:8" ht="12.75" customHeight="1">
      <c r="B63" s="330" t="s">
        <v>19</v>
      </c>
      <c r="C63" s="103" t="s">
        <v>169</v>
      </c>
      <c r="D63" s="174">
        <v>42.43067484662577</v>
      </c>
      <c r="E63" s="174">
        <v>55.84207535185371</v>
      </c>
      <c r="F63" s="162">
        <v>31.607794487611017</v>
      </c>
      <c r="G63" s="131"/>
      <c r="H63" s="125"/>
    </row>
    <row r="64" spans="2:7" ht="11.25">
      <c r="B64" s="331"/>
      <c r="C64" s="104" t="s">
        <v>171</v>
      </c>
      <c r="D64" s="175">
        <v>23.5398722777141</v>
      </c>
      <c r="E64" s="176">
        <v>31.67804987643226</v>
      </c>
      <c r="F64" s="172">
        <v>34.571885109261245</v>
      </c>
      <c r="G64" s="131"/>
    </row>
    <row r="65" spans="2:7" ht="11.25">
      <c r="B65" s="331"/>
      <c r="C65" s="105" t="s">
        <v>172</v>
      </c>
      <c r="D65" s="177">
        <v>24.318507350169618</v>
      </c>
      <c r="E65" s="178">
        <v>32.05108817819556</v>
      </c>
      <c r="F65" s="169">
        <v>31.797102991076514</v>
      </c>
      <c r="G65" s="131"/>
    </row>
    <row r="66" spans="2:7" ht="11.25">
      <c r="B66" s="331"/>
      <c r="C66" s="105" t="s">
        <v>173</v>
      </c>
      <c r="D66" s="177">
        <v>17.18705035971223</v>
      </c>
      <c r="E66" s="178">
        <v>24.514851485148515</v>
      </c>
      <c r="F66" s="169">
        <v>42.63559466034505</v>
      </c>
      <c r="G66" s="131"/>
    </row>
    <row r="67" spans="2:7" ht="11.25">
      <c r="B67" s="331"/>
      <c r="C67" s="105" t="s">
        <v>174</v>
      </c>
      <c r="D67" s="177">
        <v>231.7206896551724</v>
      </c>
      <c r="E67" s="178">
        <v>237.6463195691203</v>
      </c>
      <c r="F67" s="168">
        <v>2.5572295347324996</v>
      </c>
      <c r="G67" s="131"/>
    </row>
    <row r="68" spans="2:7" ht="11.25">
      <c r="B68" s="331"/>
      <c r="C68" s="105" t="s">
        <v>175</v>
      </c>
      <c r="D68" s="177">
        <v>31.02815734989648</v>
      </c>
      <c r="E68" s="178">
        <v>43.034250421111736</v>
      </c>
      <c r="F68" s="168">
        <v>38.69418649591614</v>
      </c>
      <c r="G68" s="131"/>
    </row>
    <row r="69" spans="2:7" ht="11.25">
      <c r="B69" s="331"/>
      <c r="C69" s="105" t="s">
        <v>176</v>
      </c>
      <c r="D69" s="177">
        <v>294.54761904761904</v>
      </c>
      <c r="E69" s="178">
        <v>285.59830866807613</v>
      </c>
      <c r="F69" s="168">
        <v>-3.0383237890291923</v>
      </c>
      <c r="G69" s="131"/>
    </row>
    <row r="70" spans="2:7" ht="11.25">
      <c r="B70" s="331"/>
      <c r="C70" s="105" t="s">
        <v>177</v>
      </c>
      <c r="D70" s="177">
        <v>45.64653979238754</v>
      </c>
      <c r="E70" s="178">
        <v>61.75461298825785</v>
      </c>
      <c r="F70" s="168">
        <v>35.28870593287914</v>
      </c>
      <c r="G70" s="131"/>
    </row>
    <row r="71" spans="2:7" ht="11.25">
      <c r="B71" s="331"/>
      <c r="C71" s="105" t="s">
        <v>178</v>
      </c>
      <c r="D71" s="177">
        <v>31.17188160676533</v>
      </c>
      <c r="E71" s="178">
        <v>40.9255944055944</v>
      </c>
      <c r="F71" s="168">
        <v>31.290099589984976</v>
      </c>
      <c r="G71" s="131"/>
    </row>
    <row r="72" spans="2:7" ht="11.25">
      <c r="B72" s="331"/>
      <c r="C72" s="105" t="s">
        <v>179</v>
      </c>
      <c r="D72" s="177">
        <v>23.33543046357616</v>
      </c>
      <c r="E72" s="178">
        <v>34.30058365758755</v>
      </c>
      <c r="F72" s="168">
        <v>46.98929043167513</v>
      </c>
      <c r="G72" s="131"/>
    </row>
    <row r="73" spans="2:7" ht="11.25">
      <c r="B73" s="331"/>
      <c r="C73" s="105" t="s">
        <v>180</v>
      </c>
      <c r="D73" s="177">
        <v>43.62068965517241</v>
      </c>
      <c r="E73" s="178">
        <v>59</v>
      </c>
      <c r="F73" s="168">
        <v>35.25691699604744</v>
      </c>
      <c r="G73" s="131"/>
    </row>
    <row r="74" spans="2:7" ht="11.25">
      <c r="B74" s="331"/>
      <c r="C74" s="105" t="s">
        <v>181</v>
      </c>
      <c r="D74" s="177">
        <v>143.55503144654088</v>
      </c>
      <c r="E74" s="178">
        <v>145.10969793322735</v>
      </c>
      <c r="F74" s="168">
        <v>1.0829759647020154</v>
      </c>
      <c r="G74" s="131"/>
    </row>
    <row r="75" spans="2:7" ht="12.75" customHeight="1">
      <c r="B75" s="331"/>
      <c r="C75" s="105" t="s">
        <v>182</v>
      </c>
      <c r="D75" s="177">
        <v>268.5848623853211</v>
      </c>
      <c r="E75" s="178">
        <v>277.9834123222749</v>
      </c>
      <c r="F75" s="168">
        <v>3.499285050350423</v>
      </c>
      <c r="G75" s="131"/>
    </row>
    <row r="76" spans="2:7" ht="11.25">
      <c r="B76" s="331"/>
      <c r="C76" s="105" t="s">
        <v>183</v>
      </c>
      <c r="D76" s="177">
        <v>56.724806201550386</v>
      </c>
      <c r="E76" s="178">
        <v>70.51274787535411</v>
      </c>
      <c r="F76" s="168">
        <v>24.30672327872469</v>
      </c>
      <c r="G76" s="131"/>
    </row>
    <row r="77" spans="2:7" ht="11.25">
      <c r="B77" s="332"/>
      <c r="C77" s="106" t="s">
        <v>184</v>
      </c>
      <c r="D77" s="179">
        <v>207.05684754521963</v>
      </c>
      <c r="E77" s="180">
        <v>214.96174863387978</v>
      </c>
      <c r="F77" s="181">
        <v>3.817744345273951</v>
      </c>
      <c r="G77" s="131"/>
    </row>
    <row r="78" ht="11.25" hidden="1">
      <c r="E78" s="107"/>
    </row>
    <row r="79" spans="2:5" ht="11.25">
      <c r="B79" s="38" t="s">
        <v>203</v>
      </c>
      <c r="E79" s="107"/>
    </row>
    <row r="80" spans="2:5" ht="11.25">
      <c r="B80" s="38"/>
      <c r="E80" s="107"/>
    </row>
    <row r="81" ht="11.25">
      <c r="B81" s="108" t="s">
        <v>165</v>
      </c>
    </row>
  </sheetData>
  <sheetProtection/>
  <mergeCells count="6">
    <mergeCell ref="B63:B77"/>
    <mergeCell ref="B2:C2"/>
    <mergeCell ref="B3:B17"/>
    <mergeCell ref="B18:B32"/>
    <mergeCell ref="B33:B47"/>
    <mergeCell ref="B48:B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421875" style="1" customWidth="1"/>
    <col min="5" max="5" width="8.7109375" style="1" bestFit="1" customWidth="1"/>
    <col min="6" max="16384" width="9.140625" style="1" customWidth="1"/>
  </cols>
  <sheetData>
    <row r="1" spans="1:5" ht="11.25">
      <c r="A1" s="3"/>
      <c r="B1" s="3"/>
      <c r="C1" s="3"/>
      <c r="D1" s="3"/>
      <c r="E1" s="3"/>
    </row>
    <row r="2" spans="1:5" ht="12.75">
      <c r="A2" s="3"/>
      <c r="B2" s="278" t="s">
        <v>185</v>
      </c>
      <c r="C2" s="182"/>
      <c r="D2" s="3"/>
      <c r="E2" s="3"/>
    </row>
    <row r="3" spans="1:5" ht="11.25">
      <c r="A3" s="3"/>
      <c r="B3" s="3" t="s">
        <v>49</v>
      </c>
      <c r="D3" s="3"/>
      <c r="E3" s="3"/>
    </row>
    <row r="4" spans="1:5" ht="11.25">
      <c r="A4" s="3"/>
      <c r="B4" s="3"/>
      <c r="C4" s="3"/>
      <c r="D4" s="3"/>
      <c r="E4" s="3"/>
    </row>
    <row r="5" spans="1:5" ht="11.25">
      <c r="A5" s="3"/>
      <c r="B5" s="3"/>
      <c r="C5" s="3"/>
      <c r="D5" s="3"/>
      <c r="E5" s="3"/>
    </row>
    <row r="18" spans="3:4" ht="11.25">
      <c r="C18" s="10">
        <f>SUM(D37:D44)</f>
        <v>0.8876408250593387</v>
      </c>
      <c r="D18" s="11">
        <f>AVERAGE(E37:E44)</f>
        <v>938396.25</v>
      </c>
    </row>
    <row r="19" spans="2:4" ht="11.25">
      <c r="B19" s="4">
        <f>C44+C45</f>
        <v>85240</v>
      </c>
      <c r="D19" s="11"/>
    </row>
    <row r="20" ht="11.25">
      <c r="D20" s="10">
        <f>F45+F44</f>
        <v>0.7677950962761105</v>
      </c>
    </row>
    <row r="21" spans="2:4" ht="11.25">
      <c r="B21" s="1">
        <f>E35/C35</f>
        <v>55.84207535185371</v>
      </c>
      <c r="D21" s="1">
        <f>(E45+E44)/E35*100</f>
        <v>76.77950962761105</v>
      </c>
    </row>
    <row r="28" ht="11.25">
      <c r="B28" s="1" t="s">
        <v>166</v>
      </c>
    </row>
    <row r="32" spans="2:6" ht="11.25">
      <c r="B32" s="289"/>
      <c r="C32" s="336">
        <v>2010</v>
      </c>
      <c r="D32" s="336"/>
      <c r="E32" s="336"/>
      <c r="F32" s="336"/>
    </row>
    <row r="33" spans="2:6" ht="33.75">
      <c r="B33" s="290" t="s">
        <v>21</v>
      </c>
      <c r="C33" s="337" t="s">
        <v>22</v>
      </c>
      <c r="D33" s="337"/>
      <c r="E33" s="337" t="s">
        <v>1</v>
      </c>
      <c r="F33" s="337"/>
    </row>
    <row r="34" spans="2:6" ht="11.25">
      <c r="B34" s="290"/>
      <c r="C34" s="291" t="s">
        <v>23</v>
      </c>
      <c r="D34" s="291" t="s">
        <v>24</v>
      </c>
      <c r="E34" s="291" t="s">
        <v>25</v>
      </c>
      <c r="F34" s="291" t="s">
        <v>24</v>
      </c>
    </row>
    <row r="35" spans="2:6" ht="11.25">
      <c r="B35" s="2" t="s">
        <v>0</v>
      </c>
      <c r="C35" s="4">
        <v>299130</v>
      </c>
      <c r="D35" s="5">
        <v>1</v>
      </c>
      <c r="E35" s="4">
        <v>16704040</v>
      </c>
      <c r="F35" s="5">
        <v>1</v>
      </c>
    </row>
    <row r="36" spans="2:7" ht="22.5">
      <c r="B36" s="292"/>
      <c r="C36" s="293" t="s">
        <v>26</v>
      </c>
      <c r="D36" s="294" t="s">
        <v>27</v>
      </c>
      <c r="E36" s="293" t="s">
        <v>28</v>
      </c>
      <c r="F36" s="294" t="s">
        <v>29</v>
      </c>
      <c r="G36" s="6"/>
    </row>
    <row r="37" spans="2:6" ht="11.25">
      <c r="B37" s="2" t="s">
        <v>30</v>
      </c>
      <c r="C37" s="4">
        <v>1410</v>
      </c>
      <c r="D37" s="5">
        <v>0.004713669641961689</v>
      </c>
      <c r="E37" s="4">
        <v>0</v>
      </c>
      <c r="F37" s="5">
        <v>0</v>
      </c>
    </row>
    <row r="38" spans="2:6" ht="11.25">
      <c r="B38" s="2" t="s">
        <v>40</v>
      </c>
      <c r="C38" s="4">
        <v>14260</v>
      </c>
      <c r="D38" s="5">
        <v>0.04767158091799552</v>
      </c>
      <c r="E38" s="4">
        <v>14250</v>
      </c>
      <c r="F38" s="5">
        <v>0.0008530870376268256</v>
      </c>
    </row>
    <row r="39" spans="2:6" ht="11.25">
      <c r="B39" s="2" t="s">
        <v>41</v>
      </c>
      <c r="C39" s="4">
        <v>11690</v>
      </c>
      <c r="D39" s="5">
        <v>0.03907999866278875</v>
      </c>
      <c r="E39" s="4">
        <v>39750</v>
      </c>
      <c r="F39" s="5">
        <v>0.002379663841801145</v>
      </c>
    </row>
    <row r="40" spans="2:6" ht="11.25">
      <c r="B40" s="2" t="s">
        <v>42</v>
      </c>
      <c r="C40" s="4">
        <v>47310</v>
      </c>
      <c r="D40" s="5">
        <v>0.15815866011433155</v>
      </c>
      <c r="E40" s="4">
        <v>343950</v>
      </c>
      <c r="F40" s="5">
        <v>0.02059082712924538</v>
      </c>
    </row>
    <row r="41" spans="2:6" ht="11.25">
      <c r="B41" s="2" t="s">
        <v>43</v>
      </c>
      <c r="C41" s="4">
        <v>63160</v>
      </c>
      <c r="D41" s="5">
        <v>0.21114565573496474</v>
      </c>
      <c r="E41" s="4">
        <v>945800</v>
      </c>
      <c r="F41" s="5">
        <v>0.056621032995610644</v>
      </c>
    </row>
    <row r="42" spans="2:6" ht="11.25">
      <c r="B42" s="2" t="s">
        <v>44</v>
      </c>
      <c r="C42" s="4">
        <v>30970</v>
      </c>
      <c r="D42" s="5">
        <v>0.10353358071741384</v>
      </c>
      <c r="E42" s="4">
        <v>769910</v>
      </c>
      <c r="F42" s="5">
        <v>0.04609124499222943</v>
      </c>
    </row>
    <row r="43" spans="2:6" ht="11.25">
      <c r="B43" s="2" t="s">
        <v>45</v>
      </c>
      <c r="C43" s="4">
        <v>45100</v>
      </c>
      <c r="D43" s="5">
        <v>0.15077056798047672</v>
      </c>
      <c r="E43" s="4">
        <v>1765110</v>
      </c>
      <c r="F43" s="5">
        <v>0.1056696463849464</v>
      </c>
    </row>
    <row r="44" spans="2:6" ht="11.25">
      <c r="B44" s="2" t="s">
        <v>46</v>
      </c>
      <c r="C44" s="4">
        <v>51620</v>
      </c>
      <c r="D44" s="5">
        <v>0.17256711128940594</v>
      </c>
      <c r="E44" s="4">
        <v>3628400</v>
      </c>
      <c r="F44" s="7">
        <v>0.21721691279474906</v>
      </c>
    </row>
    <row r="45" spans="2:6" ht="11.25">
      <c r="B45" s="2" t="s">
        <v>47</v>
      </c>
      <c r="C45" s="4">
        <v>33620</v>
      </c>
      <c r="D45" s="5">
        <v>0.11239260522180991</v>
      </c>
      <c r="E45" s="4">
        <v>9196880</v>
      </c>
      <c r="F45" s="5">
        <v>0.5505781834813614</v>
      </c>
    </row>
    <row r="46" spans="2:6" ht="11.25">
      <c r="B46" s="3"/>
      <c r="C46" s="3"/>
      <c r="D46" s="3"/>
      <c r="E46" s="3"/>
      <c r="F46" s="3"/>
    </row>
    <row r="47" spans="2:6" ht="11.25">
      <c r="B47" s="3"/>
      <c r="C47" s="8"/>
      <c r="D47" s="3"/>
      <c r="E47" s="9"/>
      <c r="F47" s="3"/>
    </row>
  </sheetData>
  <sheetProtection/>
  <mergeCells count="3">
    <mergeCell ref="C32:F32"/>
    <mergeCell ref="C33:D33"/>
    <mergeCell ref="E33:F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9.140625" style="16" customWidth="1"/>
    <col min="2" max="2" width="34.421875" style="16" customWidth="1"/>
    <col min="3" max="3" width="10.00390625" style="16" hidden="1" customWidth="1"/>
    <col min="4" max="5" width="18.421875" style="16" customWidth="1"/>
    <col min="6" max="6" width="9.140625" style="16" customWidth="1"/>
    <col min="7" max="12" width="17.421875" style="16" customWidth="1"/>
    <col min="13" max="16384" width="9.140625" style="16" customWidth="1"/>
  </cols>
  <sheetData>
    <row r="1" ht="16.5" customHeight="1">
      <c r="B1" s="295" t="s">
        <v>186</v>
      </c>
    </row>
    <row r="2" ht="18.75" customHeight="1">
      <c r="B2" s="90" t="s">
        <v>143</v>
      </c>
    </row>
    <row r="3" ht="11.25" hidden="1">
      <c r="D3" s="16" t="s">
        <v>54</v>
      </c>
    </row>
    <row r="4" spans="2:6" s="28" customFormat="1" ht="38.25" customHeight="1">
      <c r="B4" s="342" t="s">
        <v>144</v>
      </c>
      <c r="C4" s="301" t="s">
        <v>55</v>
      </c>
      <c r="D4" s="338" t="s">
        <v>57</v>
      </c>
      <c r="E4" s="339"/>
      <c r="F4" s="340" t="s">
        <v>154</v>
      </c>
    </row>
    <row r="5" spans="2:6" ht="11.25">
      <c r="B5" s="343"/>
      <c r="C5" s="302"/>
      <c r="D5" s="303" t="s">
        <v>204</v>
      </c>
      <c r="E5" s="304">
        <v>2010</v>
      </c>
      <c r="F5" s="341"/>
    </row>
    <row r="6" spans="2:8" s="12" customFormat="1" ht="11.25">
      <c r="B6" s="296" t="s">
        <v>0</v>
      </c>
      <c r="C6" s="297" t="s">
        <v>0</v>
      </c>
      <c r="D6" s="298">
        <v>43939959430</v>
      </c>
      <c r="E6" s="299">
        <v>41494097650</v>
      </c>
      <c r="F6" s="300">
        <f>(E6-D6)/D6*100</f>
        <v>-5.566372413011579</v>
      </c>
      <c r="H6" s="1"/>
    </row>
    <row r="7" spans="2:8" ht="11.25">
      <c r="B7" s="91" t="s">
        <v>200</v>
      </c>
      <c r="C7" s="12" t="s">
        <v>0</v>
      </c>
      <c r="D7" s="183">
        <v>1598720</v>
      </c>
      <c r="E7" s="184">
        <v>1269560</v>
      </c>
      <c r="F7" s="185">
        <f>(E7-D7)/D7*100</f>
        <v>-20.588971176941552</v>
      </c>
      <c r="H7" s="1"/>
    </row>
    <row r="8" spans="2:8" ht="11.25">
      <c r="B8" s="91" t="s">
        <v>145</v>
      </c>
      <c r="C8" s="13" t="s">
        <v>0</v>
      </c>
      <c r="D8" s="186">
        <v>25595480</v>
      </c>
      <c r="E8" s="187">
        <v>20927070</v>
      </c>
      <c r="F8" s="188">
        <f>(E8-D8)/D8*100</f>
        <v>-18.239196920706313</v>
      </c>
      <c r="H8" s="1"/>
    </row>
    <row r="9" spans="2:8" ht="11.25">
      <c r="B9" s="91" t="s">
        <v>146</v>
      </c>
      <c r="C9" s="13" t="s">
        <v>0</v>
      </c>
      <c r="D9" s="186">
        <v>166746700</v>
      </c>
      <c r="E9" s="187">
        <v>161142050</v>
      </c>
      <c r="F9" s="188">
        <f aca="true" t="shared" si="0" ref="F9:F16">(E9-D9)/D9*100</f>
        <v>-3.361175963302422</v>
      </c>
      <c r="H9" s="1"/>
    </row>
    <row r="10" spans="2:8" ht="11.25">
      <c r="B10" s="91" t="s">
        <v>147</v>
      </c>
      <c r="C10" s="13" t="s">
        <v>0</v>
      </c>
      <c r="D10" s="186">
        <v>420035750</v>
      </c>
      <c r="E10" s="187">
        <v>417392040</v>
      </c>
      <c r="F10" s="188">
        <f t="shared" si="0"/>
        <v>-0.6294011878750796</v>
      </c>
      <c r="H10" s="1"/>
    </row>
    <row r="11" spans="2:8" ht="11.25">
      <c r="B11" s="91" t="s">
        <v>148</v>
      </c>
      <c r="C11" s="13" t="s">
        <v>0</v>
      </c>
      <c r="D11" s="186">
        <v>641872290</v>
      </c>
      <c r="E11" s="187">
        <v>602121290</v>
      </c>
      <c r="F11" s="188">
        <f t="shared" si="0"/>
        <v>-6.192976487581354</v>
      </c>
      <c r="H11" s="1"/>
    </row>
    <row r="12" spans="2:8" ht="11.25">
      <c r="B12" s="91" t="s">
        <v>149</v>
      </c>
      <c r="C12" s="13" t="s">
        <v>0</v>
      </c>
      <c r="D12" s="186">
        <v>1741806140</v>
      </c>
      <c r="E12" s="187">
        <v>1535935980</v>
      </c>
      <c r="F12" s="188">
        <f t="shared" si="0"/>
        <v>-11.819349769888857</v>
      </c>
      <c r="H12" s="1"/>
    </row>
    <row r="13" spans="2:8" ht="11.25">
      <c r="B13" s="91" t="s">
        <v>150</v>
      </c>
      <c r="C13" s="13" t="s">
        <v>0</v>
      </c>
      <c r="D13" s="186">
        <v>4108949900</v>
      </c>
      <c r="E13" s="187">
        <v>3593028400</v>
      </c>
      <c r="F13" s="188">
        <f t="shared" si="0"/>
        <v>-12.556042603488546</v>
      </c>
      <c r="H13" s="1"/>
    </row>
    <row r="14" spans="2:8" ht="11.25">
      <c r="B14" s="91" t="s">
        <v>151</v>
      </c>
      <c r="C14" s="13" t="s">
        <v>0</v>
      </c>
      <c r="D14" s="186">
        <v>10624293120</v>
      </c>
      <c r="E14" s="187">
        <v>10284694230</v>
      </c>
      <c r="F14" s="188">
        <f t="shared" si="0"/>
        <v>-3.1964375056700245</v>
      </c>
      <c r="H14" s="1"/>
    </row>
    <row r="15" spans="2:8" ht="11.25">
      <c r="B15" s="91" t="s">
        <v>152</v>
      </c>
      <c r="C15" s="13" t="s">
        <v>0</v>
      </c>
      <c r="D15" s="186">
        <v>9424960490</v>
      </c>
      <c r="E15" s="187">
        <v>9437189570</v>
      </c>
      <c r="F15" s="188">
        <f t="shared" si="0"/>
        <v>0.1297520558624644</v>
      </c>
      <c r="H15" s="1"/>
    </row>
    <row r="16" spans="2:8" ht="11.25">
      <c r="B16" s="92" t="s">
        <v>153</v>
      </c>
      <c r="C16" s="14" t="s">
        <v>0</v>
      </c>
      <c r="D16" s="189">
        <v>16784100840</v>
      </c>
      <c r="E16" s="190">
        <v>15440397460</v>
      </c>
      <c r="F16" s="191">
        <f t="shared" si="0"/>
        <v>-8.005810932675498</v>
      </c>
      <c r="H16" s="1"/>
    </row>
    <row r="17" ht="11.25" hidden="1"/>
    <row r="18" ht="11.25">
      <c r="B18" s="38" t="s">
        <v>205</v>
      </c>
    </row>
    <row r="19" ht="11.25">
      <c r="B19" s="38"/>
    </row>
    <row r="20" ht="11.25">
      <c r="B20" s="15" t="s">
        <v>158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PageLayoutView="0" workbookViewId="0" topLeftCell="A1">
      <selection activeCell="I38" sqref="I38"/>
    </sheetView>
  </sheetViews>
  <sheetFormatPr defaultColWidth="9.140625" defaultRowHeight="12.75"/>
  <cols>
    <col min="1" max="1" width="34.57421875" style="29" customWidth="1"/>
    <col min="2" max="2" width="24.8515625" style="29" customWidth="1"/>
    <col min="3" max="3" width="21.140625" style="29" customWidth="1"/>
    <col min="4" max="4" width="4.57421875" style="29" customWidth="1"/>
    <col min="5" max="5" width="2.57421875" style="29" customWidth="1"/>
    <col min="6" max="6" width="2.140625" style="29" customWidth="1"/>
    <col min="7" max="7" width="36.28125" style="29" customWidth="1"/>
    <col min="8" max="8" width="14.28125" style="29" bestFit="1" customWidth="1"/>
    <col min="9" max="9" width="13.140625" style="29" customWidth="1"/>
    <col min="10" max="16384" width="9.140625" style="29" customWidth="1"/>
  </cols>
  <sheetData>
    <row r="2" spans="7:8" ht="11.25">
      <c r="G2" s="138"/>
      <c r="H2" s="139"/>
    </row>
    <row r="3" spans="1:7" ht="12.75">
      <c r="A3" s="140" t="s">
        <v>187</v>
      </c>
      <c r="G3" s="84" t="s">
        <v>188</v>
      </c>
    </row>
    <row r="4" spans="1:7" ht="11.25">
      <c r="A4" s="141" t="s">
        <v>49</v>
      </c>
      <c r="G4" s="141" t="s">
        <v>49</v>
      </c>
    </row>
    <row r="6" ht="11.25">
      <c r="I6" s="194"/>
    </row>
    <row r="30" ht="11.25">
      <c r="I30" s="1"/>
    </row>
    <row r="31" spans="1:7" ht="11.25">
      <c r="A31" s="17" t="s">
        <v>64</v>
      </c>
      <c r="G31" s="17" t="s">
        <v>64</v>
      </c>
    </row>
    <row r="38" spans="1:3" ht="11.25">
      <c r="A38" s="276" t="s">
        <v>39</v>
      </c>
      <c r="B38" s="277" t="s">
        <v>212</v>
      </c>
      <c r="C38" s="277" t="s">
        <v>213</v>
      </c>
    </row>
    <row r="39" spans="1:9" ht="14.25" customHeight="1">
      <c r="A39" s="142" t="s">
        <v>214</v>
      </c>
      <c r="B39" s="143">
        <v>0.22147561260990206</v>
      </c>
      <c r="C39" s="143">
        <v>0.2581723309266854</v>
      </c>
      <c r="D39" s="192"/>
      <c r="E39" s="192"/>
      <c r="I39" s="193"/>
    </row>
    <row r="40" spans="1:9" ht="14.25" customHeight="1">
      <c r="A40" s="109" t="s">
        <v>189</v>
      </c>
      <c r="B40" s="144">
        <v>0.1242603550295858</v>
      </c>
      <c r="C40" s="144">
        <v>0.10765225786275172</v>
      </c>
      <c r="D40" s="192"/>
      <c r="E40" s="192"/>
      <c r="I40" s="193"/>
    </row>
    <row r="41" spans="1:9" ht="14.25" customHeight="1">
      <c r="A41" s="142" t="s">
        <v>162</v>
      </c>
      <c r="B41" s="143">
        <v>0.11894494032694815</v>
      </c>
      <c r="C41" s="143">
        <v>0.06929757466361001</v>
      </c>
      <c r="D41" s="192"/>
      <c r="E41" s="192"/>
      <c r="I41" s="193"/>
    </row>
    <row r="42" spans="1:9" ht="14.25" customHeight="1">
      <c r="A42" s="115" t="s">
        <v>215</v>
      </c>
      <c r="B42" s="145">
        <v>0.09210042456457058</v>
      </c>
      <c r="C42" s="145">
        <v>0.03095527153848109</v>
      </c>
      <c r="D42" s="192"/>
      <c r="E42" s="192"/>
      <c r="I42" s="193"/>
    </row>
    <row r="43" spans="1:9" ht="14.25" customHeight="1">
      <c r="A43" s="142" t="s">
        <v>167</v>
      </c>
      <c r="B43" s="143">
        <v>0.0905960619128807</v>
      </c>
      <c r="C43" s="143">
        <v>0.0140790021493575</v>
      </c>
      <c r="D43" s="192"/>
      <c r="E43" s="192"/>
      <c r="I43" s="193"/>
    </row>
    <row r="44" spans="1:9" ht="14.25" customHeight="1">
      <c r="A44" s="115" t="s">
        <v>161</v>
      </c>
      <c r="B44" s="145">
        <v>0.05880386454050079</v>
      </c>
      <c r="C44" s="145">
        <v>0.06966264104311713</v>
      </c>
      <c r="D44" s="192"/>
      <c r="E44" s="192"/>
      <c r="I44" s="193"/>
    </row>
    <row r="45" spans="1:9" ht="14.25" customHeight="1">
      <c r="A45" s="109" t="s">
        <v>163</v>
      </c>
      <c r="B45" s="146">
        <v>0.054758800521512385</v>
      </c>
      <c r="C45" s="146">
        <v>0.1242180951487687</v>
      </c>
      <c r="D45" s="192"/>
      <c r="E45" s="192"/>
      <c r="I45" s="193"/>
    </row>
    <row r="46" spans="1:5" ht="15" customHeight="1">
      <c r="A46" s="147" t="s">
        <v>190</v>
      </c>
      <c r="B46" s="148">
        <v>0.052050947748470563</v>
      </c>
      <c r="C46" s="148">
        <v>0.02658775374044072</v>
      </c>
      <c r="D46" s="192"/>
      <c r="E46" s="192"/>
    </row>
    <row r="47" spans="1:5" ht="15" customHeight="1">
      <c r="A47" s="149" t="s">
        <v>191</v>
      </c>
      <c r="B47" s="150">
        <v>0.03954802259887006</v>
      </c>
      <c r="C47" s="150">
        <v>0.05517799252588398</v>
      </c>
      <c r="D47" s="192"/>
      <c r="E47" s="192"/>
    </row>
    <row r="48" spans="1:5" ht="15" customHeight="1">
      <c r="A48" s="149" t="s">
        <v>192</v>
      </c>
      <c r="B48" s="150">
        <v>0.014174439207033731</v>
      </c>
      <c r="C48" s="150">
        <v>0.03296149591049126</v>
      </c>
      <c r="D48" s="192"/>
      <c r="E48" s="192"/>
    </row>
    <row r="49" spans="1:5" ht="15" customHeight="1">
      <c r="A49" s="149" t="s">
        <v>216</v>
      </c>
      <c r="B49" s="150">
        <v>0.008558151974058101</v>
      </c>
      <c r="C49" s="150">
        <v>0.04848356113125405</v>
      </c>
      <c r="D49" s="192"/>
      <c r="E49" s="192"/>
    </row>
    <row r="50" spans="1:3" ht="11.25">
      <c r="A50" s="151" t="s">
        <v>61</v>
      </c>
      <c r="B50" s="152">
        <f>1-SUM(B39:B49)</f>
        <v>0.12472837896566713</v>
      </c>
      <c r="C50" s="152">
        <f>1-SUM(C39:C49)</f>
        <v>0.1627520233591584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66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9.140625" style="17" customWidth="1"/>
    <col min="2" max="2" width="60.140625" style="17" customWidth="1"/>
    <col min="3" max="3" width="9.8515625" style="17" customWidth="1"/>
    <col min="4" max="4" width="10.7109375" style="17" customWidth="1"/>
    <col min="5" max="5" width="10.00390625" style="17" customWidth="1"/>
    <col min="6" max="6" width="13.00390625" style="17" customWidth="1"/>
    <col min="7" max="7" width="10.421875" style="17" bestFit="1" customWidth="1"/>
    <col min="8" max="10" width="9.140625" style="17" customWidth="1"/>
    <col min="11" max="11" width="25.57421875" style="17" bestFit="1" customWidth="1"/>
    <col min="12" max="13" width="11.28125" style="17" customWidth="1"/>
    <col min="14" max="16384" width="9.140625" style="17" customWidth="1"/>
  </cols>
  <sheetData>
    <row r="2" spans="2:4" ht="12.75">
      <c r="B2" s="134" t="s">
        <v>193</v>
      </c>
      <c r="D2" s="19"/>
    </row>
    <row r="3" spans="2:4" ht="11.25">
      <c r="B3" s="305" t="s">
        <v>49</v>
      </c>
      <c r="D3" s="19"/>
    </row>
    <row r="4" ht="11.25">
      <c r="C4" s="19"/>
    </row>
    <row r="7" spans="11:13" ht="11.25">
      <c r="K7" s="41"/>
      <c r="L7" s="41" t="s">
        <v>37</v>
      </c>
      <c r="M7" s="41" t="s">
        <v>37</v>
      </c>
    </row>
    <row r="8" spans="11:15" ht="11.25">
      <c r="K8" s="17" t="s">
        <v>32</v>
      </c>
      <c r="L8" s="17">
        <v>17151.56</v>
      </c>
      <c r="M8" s="17">
        <v>16704.04</v>
      </c>
      <c r="O8" s="18"/>
    </row>
    <row r="9" spans="11:15" ht="11.25">
      <c r="K9" s="41"/>
      <c r="L9" s="41">
        <v>2000</v>
      </c>
      <c r="M9" s="41">
        <v>2010</v>
      </c>
      <c r="O9" s="18"/>
    </row>
    <row r="10" spans="11:15" ht="11.25">
      <c r="K10" s="81" t="s">
        <v>33</v>
      </c>
      <c r="L10" s="81">
        <v>11821.48</v>
      </c>
      <c r="M10" s="81">
        <v>11846.67</v>
      </c>
      <c r="O10" s="18"/>
    </row>
    <row r="11" spans="11:16" ht="11.25">
      <c r="K11" s="82" t="s">
        <v>35</v>
      </c>
      <c r="L11" s="82">
        <v>5113.79</v>
      </c>
      <c r="M11" s="82">
        <v>4654.69</v>
      </c>
      <c r="O11" s="87"/>
      <c r="P11" s="87"/>
    </row>
    <row r="12" spans="11:16" ht="11.25">
      <c r="K12" s="82" t="s">
        <v>36</v>
      </c>
      <c r="L12" s="82">
        <v>207.68</v>
      </c>
      <c r="M12" s="82">
        <v>198.76</v>
      </c>
      <c r="O12" s="87"/>
      <c r="P12" s="87"/>
    </row>
    <row r="13" spans="11:16" ht="11.25">
      <c r="K13" s="83" t="s">
        <v>34</v>
      </c>
      <c r="L13" s="110">
        <v>8.6</v>
      </c>
      <c r="M13" s="110">
        <v>3.93</v>
      </c>
      <c r="O13" s="87"/>
      <c r="P13" s="87"/>
    </row>
    <row r="27" ht="11.25">
      <c r="B27" s="1" t="s">
        <v>62</v>
      </c>
    </row>
    <row r="29" ht="11.25">
      <c r="B29" s="30"/>
    </row>
    <row r="31" ht="12.75">
      <c r="B31" s="134" t="s">
        <v>194</v>
      </c>
    </row>
    <row r="33" spans="2:7" ht="11.25" customHeight="1">
      <c r="B33" s="344"/>
      <c r="C33" s="346" t="s">
        <v>202</v>
      </c>
      <c r="D33" s="347"/>
      <c r="E33" s="346">
        <v>2010</v>
      </c>
      <c r="F33" s="347"/>
      <c r="G33" s="348" t="s">
        <v>67</v>
      </c>
    </row>
    <row r="34" spans="2:7" ht="21" customHeight="1">
      <c r="B34" s="345"/>
      <c r="C34" s="85" t="s">
        <v>31</v>
      </c>
      <c r="D34" s="86" t="s">
        <v>58</v>
      </c>
      <c r="E34" s="85" t="s">
        <v>31</v>
      </c>
      <c r="F34" s="86" t="s">
        <v>58</v>
      </c>
      <c r="G34" s="349"/>
    </row>
    <row r="35" spans="2:7" ht="11.25">
      <c r="B35" s="41" t="s">
        <v>116</v>
      </c>
      <c r="C35" s="195">
        <v>16944690</v>
      </c>
      <c r="D35" s="196">
        <v>100</v>
      </c>
      <c r="E35" s="195">
        <v>16704040</v>
      </c>
      <c r="F35" s="196">
        <v>100</v>
      </c>
      <c r="G35" s="197">
        <v>-1.4202089268083393</v>
      </c>
    </row>
    <row r="36" spans="2:7" s="46" customFormat="1" ht="11.25">
      <c r="B36" s="45" t="s">
        <v>33</v>
      </c>
      <c r="C36" s="198">
        <v>11743200</v>
      </c>
      <c r="D36" s="199">
        <v>69.3031268202605</v>
      </c>
      <c r="E36" s="198">
        <v>11846670</v>
      </c>
      <c r="F36" s="200">
        <v>70.92098677924622</v>
      </c>
      <c r="G36" s="201">
        <v>0.8811056611485796</v>
      </c>
    </row>
    <row r="37" spans="2:7" ht="11.25">
      <c r="B37" s="42" t="s">
        <v>78</v>
      </c>
      <c r="C37" s="202">
        <v>6577180</v>
      </c>
      <c r="D37" s="203">
        <v>38.815581754520146</v>
      </c>
      <c r="E37" s="202">
        <v>6595450</v>
      </c>
      <c r="F37" s="204">
        <v>39.484160718005946</v>
      </c>
      <c r="G37" s="205">
        <v>0.27777862244913476</v>
      </c>
    </row>
    <row r="38" spans="2:7" ht="11.25">
      <c r="B38" s="42" t="s">
        <v>113</v>
      </c>
      <c r="C38" s="202">
        <v>211780</v>
      </c>
      <c r="D38" s="203">
        <v>1.2498310680218994</v>
      </c>
      <c r="E38" s="202">
        <v>100650</v>
      </c>
      <c r="F38" s="204">
        <v>0.6025488444711579</v>
      </c>
      <c r="G38" s="205">
        <v>-52.474265747473794</v>
      </c>
    </row>
    <row r="39" spans="2:7" ht="11.25">
      <c r="B39" s="42" t="s">
        <v>79</v>
      </c>
      <c r="C39" s="202">
        <v>305300</v>
      </c>
      <c r="D39" s="203">
        <v>1.8017443812781468</v>
      </c>
      <c r="E39" s="202">
        <v>254370</v>
      </c>
      <c r="F39" s="204">
        <v>1.5228052614816534</v>
      </c>
      <c r="G39" s="205">
        <v>-16.68195217818539</v>
      </c>
    </row>
    <row r="40" spans="2:7" ht="11.25">
      <c r="B40" s="47" t="s">
        <v>93</v>
      </c>
      <c r="C40" s="202">
        <v>488730</v>
      </c>
      <c r="D40" s="203">
        <v>2.884266398500061</v>
      </c>
      <c r="E40" s="202">
        <v>364120</v>
      </c>
      <c r="F40" s="204">
        <v>2.1798319448468755</v>
      </c>
      <c r="G40" s="205">
        <v>-25.4966955169521</v>
      </c>
    </row>
    <row r="41" spans="2:7" ht="11.25">
      <c r="B41" s="47" t="s">
        <v>94</v>
      </c>
      <c r="C41" s="202">
        <v>15140</v>
      </c>
      <c r="D41" s="203">
        <v>0.08934952483639418</v>
      </c>
      <c r="E41" s="202">
        <v>5840</v>
      </c>
      <c r="F41" s="204">
        <v>0.03496160210344324</v>
      </c>
      <c r="G41" s="205">
        <v>-61.42668428005285</v>
      </c>
    </row>
    <row r="42" spans="2:7" ht="11.25" customHeight="1">
      <c r="B42" s="47" t="s">
        <v>114</v>
      </c>
      <c r="C42" s="202">
        <v>1463530</v>
      </c>
      <c r="D42" s="203">
        <v>8.637101062338704</v>
      </c>
      <c r="E42" s="202">
        <v>1537710</v>
      </c>
      <c r="F42" s="204">
        <v>9.205617323713305</v>
      </c>
      <c r="G42" s="205">
        <v>5.068567094627373</v>
      </c>
    </row>
    <row r="43" spans="2:7" ht="11.25" customHeight="1">
      <c r="B43" s="47" t="s">
        <v>95</v>
      </c>
      <c r="C43" s="202">
        <v>101570</v>
      </c>
      <c r="D43" s="203">
        <v>0.5994208215080948</v>
      </c>
      <c r="E43" s="202">
        <v>121560</v>
      </c>
      <c r="F43" s="204">
        <v>0.7277281424134521</v>
      </c>
      <c r="G43" s="205">
        <v>19.681008171704242</v>
      </c>
    </row>
    <row r="44" spans="2:7" ht="11.25" customHeight="1">
      <c r="B44" s="47" t="s">
        <v>115</v>
      </c>
      <c r="C44" s="202">
        <v>8260</v>
      </c>
      <c r="D44" s="203">
        <v>0.048746834554069744</v>
      </c>
      <c r="E44" s="202">
        <v>8380</v>
      </c>
      <c r="F44" s="204">
        <v>0.05016750438815999</v>
      </c>
      <c r="G44" s="205">
        <v>1.4527845036319613</v>
      </c>
    </row>
    <row r="45" spans="2:7" ht="11.25" customHeight="1">
      <c r="B45" s="47" t="s">
        <v>96</v>
      </c>
      <c r="C45" s="202">
        <v>1701670</v>
      </c>
      <c r="D45" s="203">
        <v>10.042497089058578</v>
      </c>
      <c r="E45" s="202">
        <v>2570970</v>
      </c>
      <c r="F45" s="204">
        <v>15.391306534227647</v>
      </c>
      <c r="G45" s="205">
        <v>51.085110509088125</v>
      </c>
    </row>
    <row r="46" spans="2:7" ht="11.25" customHeight="1">
      <c r="B46" s="47" t="s">
        <v>97</v>
      </c>
      <c r="C46" s="202">
        <v>29530</v>
      </c>
      <c r="D46" s="203">
        <v>0.17427288430770937</v>
      </c>
      <c r="E46" s="202">
        <v>26210</v>
      </c>
      <c r="F46" s="204">
        <v>0.15690814916630946</v>
      </c>
      <c r="G46" s="205">
        <v>-11.242803928208602</v>
      </c>
    </row>
    <row r="47" spans="2:7" ht="11.25" customHeight="1">
      <c r="B47" s="47" t="s">
        <v>98</v>
      </c>
      <c r="C47" s="202">
        <v>0</v>
      </c>
      <c r="D47" s="203">
        <v>0</v>
      </c>
      <c r="E47" s="202">
        <v>9020</v>
      </c>
      <c r="F47" s="204">
        <v>0.0539989128378524</v>
      </c>
      <c r="G47" s="205" t="s">
        <v>56</v>
      </c>
    </row>
    <row r="48" spans="2:7" ht="11.25" customHeight="1">
      <c r="B48" s="47" t="s">
        <v>99</v>
      </c>
      <c r="C48" s="202">
        <v>840500</v>
      </c>
      <c r="D48" s="203">
        <v>4.960255985798501</v>
      </c>
      <c r="E48" s="202">
        <v>252390</v>
      </c>
      <c r="F48" s="204">
        <v>1.5109518415904177</v>
      </c>
      <c r="G48" s="205">
        <v>-69.97144556811422</v>
      </c>
    </row>
    <row r="49" spans="2:7" s="46" customFormat="1" ht="11.25" customHeight="1">
      <c r="B49" s="47" t="s">
        <v>80</v>
      </c>
      <c r="C49" s="202">
        <v>7250</v>
      </c>
      <c r="D49" s="203">
        <v>0.042786265195763395</v>
      </c>
      <c r="E49" s="202">
        <v>3930</v>
      </c>
      <c r="F49" s="204">
        <v>0.023527242511392453</v>
      </c>
      <c r="G49" s="205">
        <v>-45.793103448275865</v>
      </c>
    </row>
    <row r="50" spans="2:7" s="46" customFormat="1" ht="11.25" customHeight="1">
      <c r="B50" s="47" t="s">
        <v>81</v>
      </c>
      <c r="C50" s="202">
        <v>4990510</v>
      </c>
      <c r="D50" s="203">
        <v>29.45176335477368</v>
      </c>
      <c r="E50" s="202">
        <v>4654690</v>
      </c>
      <c r="F50" s="204">
        <v>27.865654057341814</v>
      </c>
      <c r="G50" s="205">
        <v>-6.729171968396015</v>
      </c>
    </row>
    <row r="51" spans="2:7" ht="11.25" customHeight="1">
      <c r="B51" s="43" t="s">
        <v>82</v>
      </c>
      <c r="C51" s="202">
        <v>4855280</v>
      </c>
      <c r="D51" s="203">
        <v>28.653696231680843</v>
      </c>
      <c r="E51" s="202">
        <v>4443940</v>
      </c>
      <c r="F51" s="204">
        <v>26.603983228009508</v>
      </c>
      <c r="G51" s="205">
        <v>-8.472013972417656</v>
      </c>
    </row>
    <row r="52" spans="2:7" ht="11.25">
      <c r="B52" s="43" t="s">
        <v>83</v>
      </c>
      <c r="C52" s="202">
        <v>135240</v>
      </c>
      <c r="D52" s="203">
        <v>0.7981261386310402</v>
      </c>
      <c r="E52" s="202">
        <v>187960</v>
      </c>
      <c r="F52" s="204">
        <v>1.1252367690690397</v>
      </c>
      <c r="G52" s="205">
        <v>38.982549541555755</v>
      </c>
    </row>
    <row r="53" spans="2:7" ht="11.25">
      <c r="B53" s="43" t="s">
        <v>84</v>
      </c>
      <c r="C53" s="202" t="s">
        <v>56</v>
      </c>
      <c r="D53" s="203" t="s">
        <v>56</v>
      </c>
      <c r="E53" s="202">
        <v>22790</v>
      </c>
      <c r="F53" s="204">
        <v>0.13643406026326566</v>
      </c>
      <c r="G53" s="205"/>
    </row>
    <row r="54" spans="2:7" s="46" customFormat="1" ht="11.25">
      <c r="B54" s="47" t="s">
        <v>85</v>
      </c>
      <c r="C54" s="202">
        <v>203720</v>
      </c>
      <c r="D54" s="203">
        <v>1.202264544231851</v>
      </c>
      <c r="E54" s="202">
        <v>198760</v>
      </c>
      <c r="F54" s="204">
        <v>1.189891786657599</v>
      </c>
      <c r="G54" s="205">
        <v>-2.43471431376399</v>
      </c>
    </row>
    <row r="55" spans="2:7" ht="11.25">
      <c r="B55" s="43" t="s">
        <v>86</v>
      </c>
      <c r="C55" s="202">
        <v>68050</v>
      </c>
      <c r="D55" s="203">
        <v>0.4016007374581653</v>
      </c>
      <c r="E55" s="202">
        <v>65290</v>
      </c>
      <c r="F55" s="204">
        <v>0.39086352762565224</v>
      </c>
      <c r="G55" s="205">
        <v>-4.055841293166789</v>
      </c>
    </row>
    <row r="56" spans="2:7" ht="11.25">
      <c r="B56" s="43" t="s">
        <v>87</v>
      </c>
      <c r="C56" s="202">
        <v>0</v>
      </c>
      <c r="D56" s="203">
        <v>0</v>
      </c>
      <c r="E56" s="202">
        <v>0</v>
      </c>
      <c r="F56" s="204">
        <v>0</v>
      </c>
      <c r="G56" s="205">
        <v>0</v>
      </c>
    </row>
    <row r="57" spans="2:7" ht="11.25">
      <c r="B57" s="43" t="s">
        <v>92</v>
      </c>
      <c r="C57" s="202">
        <v>0</v>
      </c>
      <c r="D57" s="203">
        <v>0</v>
      </c>
      <c r="E57" s="202">
        <v>0</v>
      </c>
      <c r="F57" s="204">
        <v>0</v>
      </c>
      <c r="G57" s="205">
        <v>0</v>
      </c>
    </row>
    <row r="58" spans="2:7" ht="11.25">
      <c r="B58" s="43" t="s">
        <v>91</v>
      </c>
      <c r="C58" s="202">
        <v>97370</v>
      </c>
      <c r="D58" s="203">
        <v>0.5746342954636526</v>
      </c>
      <c r="E58" s="202">
        <v>97010</v>
      </c>
      <c r="F58" s="204">
        <v>0.5807577089135323</v>
      </c>
      <c r="G58" s="205">
        <v>-0.3697237342097155</v>
      </c>
    </row>
    <row r="59" spans="2:7" ht="11.25">
      <c r="B59" s="43" t="s">
        <v>88</v>
      </c>
      <c r="C59" s="202">
        <v>25670</v>
      </c>
      <c r="D59" s="203">
        <v>0.15149288656210294</v>
      </c>
      <c r="E59" s="202">
        <v>20860</v>
      </c>
      <c r="F59" s="204">
        <v>0.12487996915716197</v>
      </c>
      <c r="G59" s="205">
        <v>-18.737826256330347</v>
      </c>
    </row>
    <row r="60" spans="2:7" ht="11.25">
      <c r="B60" s="43" t="s">
        <v>89</v>
      </c>
      <c r="C60" s="202">
        <v>12640</v>
      </c>
      <c r="D60" s="203">
        <v>0.07459564028613094</v>
      </c>
      <c r="E60" s="202">
        <v>15480</v>
      </c>
      <c r="F60" s="204">
        <v>0.09267219187693516</v>
      </c>
      <c r="G60" s="205">
        <v>22.468354430379748</v>
      </c>
    </row>
    <row r="61" spans="2:7" ht="11.25">
      <c r="B61" s="44" t="s">
        <v>90</v>
      </c>
      <c r="C61" s="206">
        <v>0</v>
      </c>
      <c r="D61" s="207">
        <v>0</v>
      </c>
      <c r="E61" s="206">
        <v>120</v>
      </c>
      <c r="F61" s="208">
        <v>0.0007183890843173268</v>
      </c>
      <c r="G61" s="209">
        <v>0</v>
      </c>
    </row>
    <row r="62" ht="11.25" hidden="1">
      <c r="B62" s="1"/>
    </row>
    <row r="63" ht="11.25">
      <c r="B63" s="38" t="s">
        <v>203</v>
      </c>
    </row>
    <row r="64" ht="11.25">
      <c r="B64" s="1"/>
    </row>
    <row r="65" ht="11.25">
      <c r="B65" s="1" t="s">
        <v>62</v>
      </c>
    </row>
    <row r="66" ht="11.25">
      <c r="B66" s="1"/>
    </row>
  </sheetData>
  <sheetProtection/>
  <mergeCells count="4"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1"/>
  <sheetViews>
    <sheetView showGridLines="0" zoomScalePageLayoutView="0" workbookViewId="0" topLeftCell="A1">
      <selection activeCell="B1" sqref="B1"/>
    </sheetView>
  </sheetViews>
  <sheetFormatPr defaultColWidth="8.8515625" defaultRowHeight="12.75"/>
  <cols>
    <col min="1" max="1" width="8.8515625" style="1" customWidth="1"/>
    <col min="2" max="2" width="28.28125" style="1" customWidth="1"/>
    <col min="3" max="3" width="8.8515625" style="1" customWidth="1"/>
    <col min="4" max="4" width="8.421875" style="1" customWidth="1"/>
    <col min="5" max="6" width="8.8515625" style="1" customWidth="1"/>
    <col min="7" max="7" width="8.421875" style="1" customWidth="1"/>
    <col min="8" max="8" width="8.28125" style="1" customWidth="1"/>
    <col min="9" max="16384" width="8.8515625" style="1" customWidth="1"/>
  </cols>
  <sheetData>
    <row r="1" spans="2:11" s="211" customFormat="1" ht="19.5" customHeight="1">
      <c r="B1" s="268" t="s">
        <v>195</v>
      </c>
      <c r="C1" s="93"/>
      <c r="D1" s="93"/>
      <c r="E1" s="93"/>
      <c r="F1" s="93"/>
      <c r="G1" s="93"/>
      <c r="H1" s="93"/>
      <c r="I1" s="93"/>
      <c r="J1" s="93"/>
      <c r="K1" s="134" t="s">
        <v>218</v>
      </c>
    </row>
    <row r="2" spans="2:10" ht="11.25">
      <c r="B2" s="31"/>
      <c r="C2" s="31"/>
      <c r="D2" s="31"/>
      <c r="E2" s="31"/>
      <c r="F2" s="31"/>
      <c r="G2" s="31"/>
      <c r="H2" s="31"/>
      <c r="I2" s="31"/>
      <c r="J2" s="31"/>
    </row>
    <row r="3" spans="2:10" ht="12.75" customHeight="1">
      <c r="B3" s="355" t="s">
        <v>59</v>
      </c>
      <c r="C3" s="361">
        <v>2010</v>
      </c>
      <c r="D3" s="351"/>
      <c r="E3" s="351"/>
      <c r="F3" s="351"/>
      <c r="G3" s="351"/>
      <c r="H3" s="351"/>
      <c r="I3" s="351"/>
      <c r="J3" s="351"/>
    </row>
    <row r="4" spans="2:10" ht="12.75" customHeight="1">
      <c r="B4" s="356"/>
      <c r="C4" s="358" t="s">
        <v>15</v>
      </c>
      <c r="D4" s="362" t="s">
        <v>117</v>
      </c>
      <c r="E4" s="363"/>
      <c r="F4" s="363"/>
      <c r="G4" s="363"/>
      <c r="H4" s="363"/>
      <c r="I4" s="363"/>
      <c r="J4" s="363"/>
    </row>
    <row r="5" spans="2:10" ht="11.25">
      <c r="B5" s="356"/>
      <c r="C5" s="359"/>
      <c r="D5" s="269" t="s">
        <v>141</v>
      </c>
      <c r="E5" s="270" t="s">
        <v>201</v>
      </c>
      <c r="F5" s="270" t="s">
        <v>107</v>
      </c>
      <c r="G5" s="270" t="s">
        <v>110</v>
      </c>
      <c r="H5" s="270" t="s">
        <v>111</v>
      </c>
      <c r="I5" s="270" t="s">
        <v>108</v>
      </c>
      <c r="J5" s="270" t="s">
        <v>109</v>
      </c>
    </row>
    <row r="6" spans="2:10" ht="16.5" customHeight="1">
      <c r="B6" s="357"/>
      <c r="C6" s="360"/>
      <c r="D6" s="364" t="s">
        <v>142</v>
      </c>
      <c r="E6" s="365"/>
      <c r="F6" s="365"/>
      <c r="G6" s="365"/>
      <c r="H6" s="365"/>
      <c r="I6" s="365"/>
      <c r="J6" s="365"/>
    </row>
    <row r="7" spans="2:10" ht="11.25">
      <c r="B7" s="271" t="s">
        <v>0</v>
      </c>
      <c r="C7" s="272">
        <v>216100</v>
      </c>
      <c r="D7" s="272">
        <v>17792560</v>
      </c>
      <c r="E7" s="272">
        <v>369420</v>
      </c>
      <c r="F7" s="272">
        <v>9060070</v>
      </c>
      <c r="G7" s="272">
        <v>208850</v>
      </c>
      <c r="H7" s="272">
        <v>14990</v>
      </c>
      <c r="I7" s="272">
        <v>6389910</v>
      </c>
      <c r="J7" s="273">
        <v>1749310</v>
      </c>
    </row>
    <row r="8" spans="2:10" ht="11.25">
      <c r="B8" s="62" t="s">
        <v>6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3">
        <v>0</v>
      </c>
    </row>
    <row r="9" spans="2:10" ht="11.25">
      <c r="B9" s="63" t="s">
        <v>7</v>
      </c>
      <c r="C9" s="214">
        <v>32570</v>
      </c>
      <c r="D9" s="214">
        <v>69910</v>
      </c>
      <c r="E9" s="214">
        <v>25420</v>
      </c>
      <c r="F9" s="214">
        <v>17510</v>
      </c>
      <c r="G9" s="214">
        <v>12600</v>
      </c>
      <c r="H9" s="214">
        <v>1360</v>
      </c>
      <c r="I9" s="214">
        <v>7540</v>
      </c>
      <c r="J9" s="215">
        <v>5480</v>
      </c>
    </row>
    <row r="10" spans="2:10" ht="11.25">
      <c r="B10" s="63" t="s">
        <v>8</v>
      </c>
      <c r="C10" s="214">
        <v>21810</v>
      </c>
      <c r="D10" s="214">
        <v>162220</v>
      </c>
      <c r="E10" s="214">
        <v>37850</v>
      </c>
      <c r="F10" s="214">
        <v>89260</v>
      </c>
      <c r="G10" s="214">
        <v>14550</v>
      </c>
      <c r="H10" s="214">
        <v>1610</v>
      </c>
      <c r="I10" s="214">
        <v>14920</v>
      </c>
      <c r="J10" s="215">
        <v>4030</v>
      </c>
    </row>
    <row r="11" spans="2:10" ht="11.25">
      <c r="B11" s="63" t="s">
        <v>9</v>
      </c>
      <c r="C11" s="214">
        <v>16380</v>
      </c>
      <c r="D11" s="214">
        <v>202690</v>
      </c>
      <c r="E11" s="214">
        <v>35480</v>
      </c>
      <c r="F11" s="214">
        <v>131570</v>
      </c>
      <c r="G11" s="214">
        <v>10810</v>
      </c>
      <c r="H11" s="214">
        <v>1360</v>
      </c>
      <c r="I11" s="214">
        <v>19280</v>
      </c>
      <c r="J11" s="215">
        <v>4190</v>
      </c>
    </row>
    <row r="12" spans="2:10" ht="11.25">
      <c r="B12" s="63" t="s">
        <v>10</v>
      </c>
      <c r="C12" s="214">
        <v>12770</v>
      </c>
      <c r="D12" s="214">
        <v>221050</v>
      </c>
      <c r="E12" s="214">
        <v>31310</v>
      </c>
      <c r="F12" s="214">
        <v>153140</v>
      </c>
      <c r="G12" s="214">
        <v>7600</v>
      </c>
      <c r="H12" s="214">
        <v>1040</v>
      </c>
      <c r="I12" s="214">
        <v>24560</v>
      </c>
      <c r="J12" s="215">
        <v>3400</v>
      </c>
    </row>
    <row r="13" spans="2:10" ht="11.25">
      <c r="B13" s="63" t="s">
        <v>11</v>
      </c>
      <c r="C13" s="214">
        <v>48520</v>
      </c>
      <c r="D13" s="214">
        <v>1612860</v>
      </c>
      <c r="E13" s="214">
        <v>138730</v>
      </c>
      <c r="F13" s="214">
        <v>1232390</v>
      </c>
      <c r="G13" s="214">
        <v>34270</v>
      </c>
      <c r="H13" s="214">
        <v>4110</v>
      </c>
      <c r="I13" s="214">
        <v>181460</v>
      </c>
      <c r="J13" s="215">
        <v>21900</v>
      </c>
    </row>
    <row r="14" spans="2:10" ht="11.25">
      <c r="B14" s="63" t="s">
        <v>12</v>
      </c>
      <c r="C14" s="214">
        <v>37150</v>
      </c>
      <c r="D14" s="214">
        <v>2653900</v>
      </c>
      <c r="E14" s="214">
        <v>59230</v>
      </c>
      <c r="F14" s="214">
        <v>2109260</v>
      </c>
      <c r="G14" s="214">
        <v>51950</v>
      </c>
      <c r="H14" s="214">
        <v>2840</v>
      </c>
      <c r="I14" s="214">
        <v>400160</v>
      </c>
      <c r="J14" s="215">
        <v>30450</v>
      </c>
    </row>
    <row r="15" spans="2:10" ht="11.25">
      <c r="B15" s="63" t="s">
        <v>13</v>
      </c>
      <c r="C15" s="214">
        <v>42690</v>
      </c>
      <c r="D15" s="214">
        <v>8444270</v>
      </c>
      <c r="E15" s="214">
        <v>34830</v>
      </c>
      <c r="F15" s="214">
        <v>4209120</v>
      </c>
      <c r="G15" s="214">
        <v>66640</v>
      </c>
      <c r="H15" s="214">
        <v>2100</v>
      </c>
      <c r="I15" s="214">
        <v>3704340</v>
      </c>
      <c r="J15" s="215">
        <v>427260</v>
      </c>
    </row>
    <row r="16" spans="2:10" ht="11.25">
      <c r="B16" s="64" t="s">
        <v>14</v>
      </c>
      <c r="C16" s="216">
        <v>4210</v>
      </c>
      <c r="D16" s="216">
        <v>4425660</v>
      </c>
      <c r="E16" s="216">
        <v>6560</v>
      </c>
      <c r="F16" s="216">
        <v>1117820</v>
      </c>
      <c r="G16" s="216">
        <v>10450</v>
      </c>
      <c r="H16" s="216">
        <v>580</v>
      </c>
      <c r="I16" s="216">
        <v>2037660</v>
      </c>
      <c r="J16" s="217">
        <v>1252600</v>
      </c>
    </row>
    <row r="17" spans="2:10" ht="11.25">
      <c r="B17" s="94"/>
      <c r="C17" s="94"/>
      <c r="D17" s="94"/>
      <c r="E17" s="94"/>
      <c r="F17" s="94"/>
      <c r="G17" s="94"/>
      <c r="H17" s="94"/>
      <c r="I17" s="94"/>
      <c r="J17" s="94"/>
    </row>
    <row r="18" spans="2:10" ht="12.75" customHeight="1">
      <c r="B18" s="352" t="s">
        <v>59</v>
      </c>
      <c r="C18" s="350" t="s">
        <v>202</v>
      </c>
      <c r="D18" s="351"/>
      <c r="E18" s="351"/>
      <c r="F18" s="351"/>
      <c r="G18" s="351"/>
      <c r="H18" s="351"/>
      <c r="I18" s="351"/>
      <c r="J18" s="351"/>
    </row>
    <row r="19" spans="2:10" ht="12.75" customHeight="1">
      <c r="B19" s="353"/>
      <c r="C19" s="358" t="s">
        <v>15</v>
      </c>
      <c r="D19" s="362" t="s">
        <v>117</v>
      </c>
      <c r="E19" s="363"/>
      <c r="F19" s="363"/>
      <c r="G19" s="363"/>
      <c r="H19" s="363"/>
      <c r="I19" s="363"/>
      <c r="J19" s="363"/>
    </row>
    <row r="20" spans="2:10" ht="12.75" customHeight="1">
      <c r="B20" s="353"/>
      <c r="C20" s="359"/>
      <c r="D20" s="269" t="s">
        <v>0</v>
      </c>
      <c r="E20" s="270" t="s">
        <v>201</v>
      </c>
      <c r="F20" s="270" t="s">
        <v>107</v>
      </c>
      <c r="G20" s="270" t="s">
        <v>110</v>
      </c>
      <c r="H20" s="270" t="s">
        <v>155</v>
      </c>
      <c r="I20" s="270" t="s">
        <v>156</v>
      </c>
      <c r="J20" s="270" t="s">
        <v>157</v>
      </c>
    </row>
    <row r="21" spans="2:10" ht="11.25">
      <c r="B21" s="354"/>
      <c r="C21" s="360"/>
      <c r="D21" s="364" t="s">
        <v>142</v>
      </c>
      <c r="E21" s="365"/>
      <c r="F21" s="365"/>
      <c r="G21" s="365"/>
      <c r="H21" s="365"/>
      <c r="I21" s="365"/>
      <c r="J21" s="365"/>
    </row>
    <row r="22" spans="2:10" ht="16.5" customHeight="1">
      <c r="B22" s="271" t="s">
        <v>0</v>
      </c>
      <c r="C22" s="272">
        <v>310100</v>
      </c>
      <c r="D22" s="274">
        <v>19182520</v>
      </c>
      <c r="E22" s="274">
        <v>332400</v>
      </c>
      <c r="F22" s="272">
        <v>10589230</v>
      </c>
      <c r="G22" s="272">
        <v>268090</v>
      </c>
      <c r="H22" s="275">
        <v>0</v>
      </c>
      <c r="I22" s="272">
        <v>6520470</v>
      </c>
      <c r="J22" s="273">
        <v>1472330</v>
      </c>
    </row>
    <row r="23" spans="2:10" ht="11.25">
      <c r="B23" s="95" t="s">
        <v>6</v>
      </c>
      <c r="C23" s="212">
        <v>0</v>
      </c>
      <c r="D23" s="218">
        <v>0</v>
      </c>
      <c r="E23" s="218">
        <v>0</v>
      </c>
      <c r="F23" s="212">
        <v>0</v>
      </c>
      <c r="G23" s="212">
        <v>0</v>
      </c>
      <c r="H23" s="212">
        <v>0</v>
      </c>
      <c r="I23" s="212">
        <v>0</v>
      </c>
      <c r="J23" s="213">
        <v>0</v>
      </c>
    </row>
    <row r="24" spans="2:10" ht="11.25">
      <c r="B24" s="96" t="s">
        <v>7</v>
      </c>
      <c r="C24" s="214">
        <v>39990</v>
      </c>
      <c r="D24" s="219">
        <v>92570</v>
      </c>
      <c r="E24" s="219">
        <v>24060</v>
      </c>
      <c r="F24" s="214">
        <v>25450</v>
      </c>
      <c r="G24" s="214">
        <v>17450</v>
      </c>
      <c r="H24" s="214">
        <v>0</v>
      </c>
      <c r="I24" s="214">
        <v>18800</v>
      </c>
      <c r="J24" s="215">
        <v>6820</v>
      </c>
    </row>
    <row r="25" spans="2:10" ht="11.25">
      <c r="B25" s="96" t="s">
        <v>8</v>
      </c>
      <c r="C25" s="214">
        <v>34140</v>
      </c>
      <c r="D25" s="219">
        <v>254340</v>
      </c>
      <c r="E25" s="219">
        <v>37180</v>
      </c>
      <c r="F25" s="214">
        <v>145800</v>
      </c>
      <c r="G25" s="214">
        <v>20570</v>
      </c>
      <c r="H25" s="214">
        <v>0</v>
      </c>
      <c r="I25" s="214">
        <v>44060</v>
      </c>
      <c r="J25" s="215">
        <v>6730</v>
      </c>
    </row>
    <row r="26" spans="2:10" ht="11.25">
      <c r="B26" s="96" t="s">
        <v>9</v>
      </c>
      <c r="C26" s="214">
        <v>27130</v>
      </c>
      <c r="D26" s="219">
        <v>335190</v>
      </c>
      <c r="E26" s="219">
        <v>33260</v>
      </c>
      <c r="F26" s="214">
        <v>223440</v>
      </c>
      <c r="G26" s="214">
        <v>12800</v>
      </c>
      <c r="H26" s="214">
        <v>0</v>
      </c>
      <c r="I26" s="214">
        <v>58940</v>
      </c>
      <c r="J26" s="215">
        <v>6740</v>
      </c>
    </row>
    <row r="27" spans="2:10" ht="11.25">
      <c r="B27" s="96" t="s">
        <v>10</v>
      </c>
      <c r="C27" s="214">
        <v>21500</v>
      </c>
      <c r="D27" s="219">
        <v>372970</v>
      </c>
      <c r="E27" s="219">
        <v>28280</v>
      </c>
      <c r="F27" s="214">
        <v>259140</v>
      </c>
      <c r="G27" s="214">
        <v>9870</v>
      </c>
      <c r="H27" s="214">
        <v>0</v>
      </c>
      <c r="I27" s="214">
        <v>69410</v>
      </c>
      <c r="J27" s="215">
        <v>6280</v>
      </c>
    </row>
    <row r="28" spans="2:10" ht="11.25">
      <c r="B28" s="96" t="s">
        <v>11</v>
      </c>
      <c r="C28" s="214">
        <v>82430</v>
      </c>
      <c r="D28" s="219">
        <v>2747810</v>
      </c>
      <c r="E28" s="219">
        <v>114680</v>
      </c>
      <c r="F28" s="214">
        <v>2096790</v>
      </c>
      <c r="G28" s="214">
        <v>41680</v>
      </c>
      <c r="H28" s="214">
        <v>0</v>
      </c>
      <c r="I28" s="214">
        <v>456680</v>
      </c>
      <c r="J28" s="215">
        <v>37980</v>
      </c>
    </row>
    <row r="29" spans="2:10" ht="11.25">
      <c r="B29" s="96" t="s">
        <v>12</v>
      </c>
      <c r="C29" s="214">
        <v>58490</v>
      </c>
      <c r="D29" s="219">
        <v>4118900</v>
      </c>
      <c r="E29" s="219">
        <v>55870</v>
      </c>
      <c r="F29" s="214">
        <v>3145100</v>
      </c>
      <c r="G29" s="214">
        <v>70200</v>
      </c>
      <c r="H29" s="214">
        <v>0</v>
      </c>
      <c r="I29" s="214">
        <v>799670</v>
      </c>
      <c r="J29" s="215">
        <v>48060</v>
      </c>
    </row>
    <row r="30" spans="2:10" ht="11.25">
      <c r="B30" s="96" t="s">
        <v>13</v>
      </c>
      <c r="C30" s="214">
        <v>43550</v>
      </c>
      <c r="D30" s="219">
        <v>7880840</v>
      </c>
      <c r="E30" s="219">
        <v>35090</v>
      </c>
      <c r="F30" s="214">
        <v>3467620</v>
      </c>
      <c r="G30" s="214">
        <v>81010</v>
      </c>
      <c r="H30" s="214">
        <v>0</v>
      </c>
      <c r="I30" s="214">
        <v>3856070</v>
      </c>
      <c r="J30" s="215">
        <v>441040</v>
      </c>
    </row>
    <row r="31" spans="2:10" ht="11.25">
      <c r="B31" s="97" t="s">
        <v>14</v>
      </c>
      <c r="C31" s="216">
        <v>2880</v>
      </c>
      <c r="D31" s="220">
        <v>3379900</v>
      </c>
      <c r="E31" s="220">
        <v>3980</v>
      </c>
      <c r="F31" s="216">
        <v>1225890</v>
      </c>
      <c r="G31" s="216">
        <v>14510</v>
      </c>
      <c r="H31" s="216">
        <v>0</v>
      </c>
      <c r="I31" s="216">
        <v>1216840</v>
      </c>
      <c r="J31" s="217">
        <v>918690</v>
      </c>
    </row>
    <row r="32" spans="2:10" ht="11.25" hidden="1">
      <c r="B32" s="31"/>
      <c r="C32" s="31"/>
      <c r="D32" s="31"/>
      <c r="E32" s="31"/>
      <c r="F32" s="31"/>
      <c r="G32" s="31"/>
      <c r="H32" s="31"/>
      <c r="I32" s="31"/>
      <c r="J32" s="31"/>
    </row>
    <row r="33" spans="2:10" ht="11.25">
      <c r="B33" s="38" t="s">
        <v>203</v>
      </c>
      <c r="C33" s="31"/>
      <c r="D33" s="31"/>
      <c r="E33" s="31"/>
      <c r="F33" s="31"/>
      <c r="G33" s="31"/>
      <c r="H33" s="31"/>
      <c r="I33" s="31"/>
      <c r="J33" s="31"/>
    </row>
    <row r="34" spans="2:10" ht="11.25">
      <c r="B34" s="31"/>
      <c r="C34" s="31"/>
      <c r="D34" s="31"/>
      <c r="E34" s="31"/>
      <c r="F34" s="31"/>
      <c r="G34" s="31"/>
      <c r="H34" s="31"/>
      <c r="I34" s="31"/>
      <c r="J34" s="31"/>
    </row>
    <row r="35" spans="2:10" ht="11.25">
      <c r="B35" s="32" t="s">
        <v>66</v>
      </c>
      <c r="C35" s="31"/>
      <c r="D35" s="31"/>
      <c r="E35" s="31"/>
      <c r="F35" s="31"/>
      <c r="G35" s="31"/>
      <c r="H35" s="31"/>
      <c r="I35" s="31"/>
      <c r="J35" s="31"/>
    </row>
    <row r="36" spans="2:10" ht="11.25">
      <c r="B36" s="2"/>
      <c r="C36" s="31"/>
      <c r="D36" s="31"/>
      <c r="E36" s="31"/>
      <c r="F36" s="31"/>
      <c r="G36" s="31"/>
      <c r="H36" s="31"/>
      <c r="I36" s="31"/>
      <c r="J36" s="31"/>
    </row>
    <row r="38" spans="12:13" ht="11.25">
      <c r="L38" s="1">
        <v>2000</v>
      </c>
      <c r="M38" s="1">
        <v>2010</v>
      </c>
    </row>
    <row r="39" spans="2:13" ht="11.25">
      <c r="B39" s="210"/>
      <c r="K39" s="1" t="s">
        <v>0</v>
      </c>
      <c r="L39" s="1">
        <v>19182520</v>
      </c>
      <c r="M39" s="1">
        <v>17792560</v>
      </c>
    </row>
    <row r="40" spans="2:13" ht="11.25">
      <c r="B40" s="17"/>
      <c r="K40" s="1" t="s">
        <v>107</v>
      </c>
      <c r="L40" s="1">
        <v>10589230</v>
      </c>
      <c r="M40" s="1">
        <v>9060070</v>
      </c>
    </row>
    <row r="41" spans="11:13" ht="11.25">
      <c r="K41" s="1" t="s">
        <v>108</v>
      </c>
      <c r="L41" s="1">
        <v>6520470</v>
      </c>
      <c r="M41" s="1">
        <v>6389910</v>
      </c>
    </row>
    <row r="42" spans="11:13" ht="11.25">
      <c r="K42" s="1" t="s">
        <v>109</v>
      </c>
      <c r="L42" s="1">
        <v>1472330</v>
      </c>
      <c r="M42" s="1">
        <v>1749310</v>
      </c>
    </row>
    <row r="43" spans="11:13" ht="11.25">
      <c r="K43" s="1" t="s">
        <v>61</v>
      </c>
      <c r="L43" s="1">
        <v>600490</v>
      </c>
      <c r="M43" s="1">
        <v>593260</v>
      </c>
    </row>
    <row r="68" ht="11.25">
      <c r="B68" s="32"/>
    </row>
    <row r="71" spans="2:10" ht="11.25">
      <c r="B71" s="31"/>
      <c r="C71" s="31"/>
      <c r="D71" s="31"/>
      <c r="E71" s="31"/>
      <c r="F71" s="31"/>
      <c r="G71" s="31"/>
      <c r="H71" s="31"/>
      <c r="I71" s="31"/>
      <c r="J71" s="31"/>
    </row>
  </sheetData>
  <sheetProtection/>
  <mergeCells count="10">
    <mergeCell ref="C18:J18"/>
    <mergeCell ref="B18:B21"/>
    <mergeCell ref="B3:B6"/>
    <mergeCell ref="C19:C21"/>
    <mergeCell ref="C4:C6"/>
    <mergeCell ref="C3:J3"/>
    <mergeCell ref="D4:J4"/>
    <mergeCell ref="D19:J19"/>
    <mergeCell ref="D6:J6"/>
    <mergeCell ref="D21:J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2"/>
  <sheetViews>
    <sheetView showGridLines="0" tabSelected="1" zoomScalePageLayoutView="0" workbookViewId="0" topLeftCell="A16">
      <selection activeCell="H43" sqref="H43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10.140625" style="1" customWidth="1"/>
    <col min="6" max="7" width="9.140625" style="1" customWidth="1"/>
    <col min="8" max="8" width="9.57421875" style="1" customWidth="1"/>
    <col min="9" max="9" width="9.140625" style="1" customWidth="1"/>
    <col min="10" max="10" width="58.00390625" style="1" bestFit="1" customWidth="1"/>
    <col min="11" max="11" width="10.00390625" style="1" bestFit="1" customWidth="1"/>
    <col min="12" max="16384" width="9.140625" style="1" customWidth="1"/>
  </cols>
  <sheetData>
    <row r="1" spans="2:3" ht="25.5" customHeight="1">
      <c r="B1" s="34" t="s">
        <v>196</v>
      </c>
      <c r="C1" s="20"/>
    </row>
    <row r="3" spans="2:8" ht="11.25">
      <c r="B3" s="366"/>
      <c r="C3" s="367" t="s">
        <v>106</v>
      </c>
      <c r="D3" s="368"/>
      <c r="E3" s="369"/>
      <c r="F3" s="370" t="s">
        <v>5</v>
      </c>
      <c r="G3" s="370"/>
      <c r="H3" s="370"/>
    </row>
    <row r="4" spans="2:10" ht="22.5">
      <c r="B4" s="354"/>
      <c r="C4" s="309" t="s">
        <v>202</v>
      </c>
      <c r="D4" s="310">
        <v>2010</v>
      </c>
      <c r="E4" s="311" t="s">
        <v>48</v>
      </c>
      <c r="F4" s="312" t="s">
        <v>202</v>
      </c>
      <c r="G4" s="312">
        <v>2010</v>
      </c>
      <c r="H4" s="313" t="s">
        <v>48</v>
      </c>
      <c r="I4" s="117"/>
      <c r="J4" s="117"/>
    </row>
    <row r="5" spans="2:10" ht="11.25">
      <c r="B5" s="36" t="s">
        <v>2</v>
      </c>
      <c r="C5" s="306" t="s">
        <v>4</v>
      </c>
      <c r="D5" s="307" t="s">
        <v>4</v>
      </c>
      <c r="E5" s="308" t="s">
        <v>4</v>
      </c>
      <c r="F5" s="228">
        <v>588510</v>
      </c>
      <c r="G5" s="228">
        <v>545500</v>
      </c>
      <c r="H5" s="224">
        <f>100*(G5-F5)/F5</f>
        <v>-7.30828702995701</v>
      </c>
      <c r="I5" s="117"/>
      <c r="J5" s="117"/>
    </row>
    <row r="6" spans="2:10" ht="11.25">
      <c r="B6" s="36" t="s">
        <v>52</v>
      </c>
      <c r="C6" s="225">
        <v>1017990</v>
      </c>
      <c r="D6" s="226">
        <v>749740</v>
      </c>
      <c r="E6" s="227">
        <v>-26.350946472951602</v>
      </c>
      <c r="F6" s="228">
        <v>571000</v>
      </c>
      <c r="G6" s="228">
        <v>489660</v>
      </c>
      <c r="H6" s="224">
        <v>-14.245183887915939</v>
      </c>
      <c r="I6" s="117"/>
      <c r="J6" s="117"/>
    </row>
    <row r="7" spans="2:10" ht="11.25">
      <c r="B7" s="35" t="s">
        <v>50</v>
      </c>
      <c r="C7" s="229">
        <v>827060</v>
      </c>
      <c r="D7" s="230">
        <v>577390</v>
      </c>
      <c r="E7" s="227">
        <v>-30.18765264914275</v>
      </c>
      <c r="F7" s="223">
        <v>404060</v>
      </c>
      <c r="G7" s="223">
        <v>348630</v>
      </c>
      <c r="H7" s="224">
        <v>-13.718259664406277</v>
      </c>
      <c r="I7" s="117"/>
      <c r="J7" s="118"/>
    </row>
    <row r="8" spans="2:10" ht="11.25">
      <c r="B8" s="35" t="s">
        <v>51</v>
      </c>
      <c r="C8" s="229">
        <v>190930</v>
      </c>
      <c r="D8" s="230">
        <v>172360</v>
      </c>
      <c r="E8" s="227">
        <v>-9.726077620070182</v>
      </c>
      <c r="F8" s="223">
        <v>166930</v>
      </c>
      <c r="G8" s="223">
        <v>141040</v>
      </c>
      <c r="H8" s="224">
        <v>-15.509494997903312</v>
      </c>
      <c r="I8" s="117"/>
      <c r="J8" s="117"/>
    </row>
    <row r="9" spans="2:10" ht="11.25">
      <c r="B9" s="35" t="s">
        <v>53</v>
      </c>
      <c r="C9" s="222" t="s">
        <v>4</v>
      </c>
      <c r="D9" s="231" t="s">
        <v>4</v>
      </c>
      <c r="E9" s="232" t="s">
        <v>4</v>
      </c>
      <c r="F9" s="223">
        <v>17520</v>
      </c>
      <c r="G9" s="223">
        <v>55840</v>
      </c>
      <c r="H9" s="224">
        <v>218.72146118721463</v>
      </c>
      <c r="I9" s="117"/>
      <c r="J9" s="117"/>
    </row>
    <row r="10" spans="2:10" ht="11.25">
      <c r="B10" s="37" t="s">
        <v>3</v>
      </c>
      <c r="C10" s="233" t="s">
        <v>4</v>
      </c>
      <c r="D10" s="234" t="s">
        <v>4</v>
      </c>
      <c r="E10" s="235" t="s">
        <v>4</v>
      </c>
      <c r="F10" s="236" t="s">
        <v>4</v>
      </c>
      <c r="G10" s="236">
        <v>9360</v>
      </c>
      <c r="H10" s="237" t="s">
        <v>4</v>
      </c>
      <c r="I10" s="117"/>
      <c r="J10" s="117"/>
    </row>
    <row r="11" spans="9:10" ht="11.25" hidden="1">
      <c r="I11" s="117"/>
      <c r="J11" s="117"/>
    </row>
    <row r="12" spans="1:256" ht="11.25">
      <c r="A12" s="38"/>
      <c r="B12" s="38" t="s">
        <v>203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9:10" ht="11.25">
      <c r="I13" s="117"/>
      <c r="J13" s="117"/>
    </row>
    <row r="14" spans="2:10" ht="11.25">
      <c r="B14" s="1" t="s">
        <v>159</v>
      </c>
      <c r="I14" s="117"/>
      <c r="J14" s="117"/>
    </row>
    <row r="15" spans="2:10" ht="11.25">
      <c r="B15" s="2"/>
      <c r="I15" s="117"/>
      <c r="J15" s="117"/>
    </row>
    <row r="16" spans="1:10" ht="11.25">
      <c r="A16" s="50"/>
      <c r="I16" s="117"/>
      <c r="J16" s="117"/>
    </row>
    <row r="17" ht="11.25">
      <c r="A17" s="50"/>
    </row>
    <row r="18" spans="1:2" ht="11.25">
      <c r="A18" s="50"/>
      <c r="B18" s="221" t="s">
        <v>197</v>
      </c>
    </row>
    <row r="19" spans="1:2" ht="11.25">
      <c r="A19" s="50"/>
      <c r="B19" s="1" t="s">
        <v>49</v>
      </c>
    </row>
    <row r="20" ht="11.25">
      <c r="A20" s="50"/>
    </row>
    <row r="21" ht="11.25">
      <c r="A21" s="50"/>
    </row>
    <row r="22" ht="11.25">
      <c r="A22" s="49"/>
    </row>
    <row r="23" ht="11.25">
      <c r="A23" s="49"/>
    </row>
    <row r="24" ht="11.25">
      <c r="A24" s="50"/>
    </row>
    <row r="25" ht="11.25">
      <c r="A25" s="50"/>
    </row>
    <row r="26" ht="11.25">
      <c r="A26" s="50"/>
    </row>
    <row r="27" ht="11.25">
      <c r="A27" s="50"/>
    </row>
    <row r="28" ht="11.25">
      <c r="A28" s="50"/>
    </row>
    <row r="29" ht="11.25">
      <c r="A29" s="49"/>
    </row>
    <row r="30" ht="11.25">
      <c r="A30" s="50"/>
    </row>
    <row r="54" ht="11.25">
      <c r="B54" s="67" t="s">
        <v>112</v>
      </c>
    </row>
    <row r="60" spans="2:7" ht="11.25">
      <c r="B60" s="3"/>
      <c r="C60" s="3"/>
      <c r="D60" s="51">
        <v>2000</v>
      </c>
      <c r="E60" s="51">
        <v>2010</v>
      </c>
      <c r="F60" s="51">
        <v>2000</v>
      </c>
      <c r="G60" s="51">
        <v>2010</v>
      </c>
    </row>
    <row r="61" spans="2:7" ht="11.25">
      <c r="B61" s="48" t="s">
        <v>100</v>
      </c>
      <c r="C61" s="3"/>
      <c r="D61" s="88">
        <v>345350</v>
      </c>
      <c r="E61" s="89">
        <v>267390</v>
      </c>
      <c r="F61" s="126">
        <v>86.4780267935395</v>
      </c>
      <c r="G61" s="126">
        <v>89.3892287634139</v>
      </c>
    </row>
    <row r="62" spans="2:7" ht="11.25">
      <c r="B62" s="48" t="s">
        <v>101</v>
      </c>
      <c r="C62" s="3"/>
      <c r="D62" s="88">
        <v>28350</v>
      </c>
      <c r="E62" s="89">
        <v>26680</v>
      </c>
      <c r="F62" s="126">
        <v>7.099035933391762</v>
      </c>
      <c r="G62" s="126">
        <v>9.977934851714723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2"/>
  <sheetViews>
    <sheetView showGridLines="0" zoomScalePageLayoutView="0" workbookViewId="0" topLeftCell="A1">
      <selection activeCell="B4" sqref="B4:I5"/>
    </sheetView>
  </sheetViews>
  <sheetFormatPr defaultColWidth="8.8515625" defaultRowHeight="12.75"/>
  <cols>
    <col min="1" max="1" width="8.8515625" style="1" customWidth="1"/>
    <col min="2" max="2" width="22.28125" style="1" customWidth="1"/>
    <col min="3" max="9" width="12.8515625" style="1" customWidth="1"/>
    <col min="10" max="16384" width="8.8515625" style="1" customWidth="1"/>
  </cols>
  <sheetData>
    <row r="1" ht="11.25">
      <c r="B1" s="238"/>
    </row>
    <row r="2" ht="12.75">
      <c r="B2" s="34" t="s">
        <v>199</v>
      </c>
    </row>
    <row r="3" ht="11.25">
      <c r="B3" s="238"/>
    </row>
    <row r="4" spans="2:9" ht="25.5" customHeight="1">
      <c r="B4" s="317"/>
      <c r="C4" s="318" t="s">
        <v>0</v>
      </c>
      <c r="D4" s="371" t="s">
        <v>102</v>
      </c>
      <c r="E4" s="372"/>
      <c r="F4" s="371" t="s">
        <v>104</v>
      </c>
      <c r="G4" s="372"/>
      <c r="H4" s="373" t="s">
        <v>103</v>
      </c>
      <c r="I4" s="374"/>
    </row>
    <row r="5" spans="2:9" ht="22.5">
      <c r="B5" s="319"/>
      <c r="C5" s="320" t="s">
        <v>118</v>
      </c>
      <c r="D5" s="320" t="s">
        <v>118</v>
      </c>
      <c r="E5" s="320" t="s">
        <v>119</v>
      </c>
      <c r="F5" s="320" t="s">
        <v>118</v>
      </c>
      <c r="G5" s="320" t="s">
        <v>119</v>
      </c>
      <c r="H5" s="320" t="s">
        <v>118</v>
      </c>
      <c r="I5" s="321" t="s">
        <v>119</v>
      </c>
    </row>
    <row r="6" spans="2:11" ht="11.25">
      <c r="B6" s="314" t="s">
        <v>169</v>
      </c>
      <c r="C6" s="315">
        <v>16704040</v>
      </c>
      <c r="D6" s="315">
        <v>6460560</v>
      </c>
      <c r="E6" s="316">
        <v>38.67663152147624</v>
      </c>
      <c r="F6" s="315">
        <v>9982640</v>
      </c>
      <c r="G6" s="316">
        <v>59.76183007224599</v>
      </c>
      <c r="H6" s="315">
        <v>260850</v>
      </c>
      <c r="I6" s="316">
        <v>1.5615982720347892</v>
      </c>
      <c r="K6" s="117"/>
    </row>
    <row r="7" spans="2:11" ht="11.25">
      <c r="B7" s="135" t="s">
        <v>171</v>
      </c>
      <c r="C7" s="240">
        <v>1409990</v>
      </c>
      <c r="D7" s="240">
        <v>513830</v>
      </c>
      <c r="E7" s="241">
        <v>36.442102426258344</v>
      </c>
      <c r="F7" s="240">
        <v>842250</v>
      </c>
      <c r="G7" s="241">
        <v>59.73446620188796</v>
      </c>
      <c r="H7" s="240">
        <v>53900</v>
      </c>
      <c r="I7" s="242">
        <v>3.822722146965581</v>
      </c>
      <c r="K7" s="118"/>
    </row>
    <row r="8" spans="2:11" ht="11.25">
      <c r="B8" s="135" t="s">
        <v>172</v>
      </c>
      <c r="C8" s="240">
        <v>3136840</v>
      </c>
      <c r="D8" s="240">
        <v>1710540</v>
      </c>
      <c r="E8" s="241">
        <v>54.53067418166052</v>
      </c>
      <c r="F8" s="240">
        <v>1397700</v>
      </c>
      <c r="G8" s="241">
        <v>44.55758023998674</v>
      </c>
      <c r="H8" s="240">
        <v>28610</v>
      </c>
      <c r="I8" s="242">
        <v>0.9120643705130004</v>
      </c>
      <c r="K8" s="117"/>
    </row>
    <row r="9" spans="2:11" ht="11.25">
      <c r="B9" s="135" t="s">
        <v>173</v>
      </c>
      <c r="C9" s="240">
        <v>24760</v>
      </c>
      <c r="D9" s="240">
        <v>8120</v>
      </c>
      <c r="E9" s="241">
        <v>32.794830371567045</v>
      </c>
      <c r="F9" s="240">
        <v>15890</v>
      </c>
      <c r="G9" s="241">
        <v>64.17609046849758</v>
      </c>
      <c r="H9" s="240">
        <v>640</v>
      </c>
      <c r="I9" s="242">
        <v>2.5848142164781907</v>
      </c>
      <c r="K9" s="117"/>
    </row>
    <row r="10" spans="2:11" ht="11.25">
      <c r="B10" s="135" t="s">
        <v>174</v>
      </c>
      <c r="C10" s="240">
        <v>1323690</v>
      </c>
      <c r="D10" s="240">
        <v>333270</v>
      </c>
      <c r="E10" s="241">
        <v>25.177345148788614</v>
      </c>
      <c r="F10" s="240">
        <v>974420</v>
      </c>
      <c r="G10" s="241">
        <v>73.61391262304619</v>
      </c>
      <c r="H10" s="240">
        <v>16000</v>
      </c>
      <c r="I10" s="242">
        <v>1.2087422281652047</v>
      </c>
      <c r="K10" s="117"/>
    </row>
    <row r="11" spans="2:9" ht="11.25">
      <c r="B11" s="135" t="s">
        <v>175</v>
      </c>
      <c r="C11" s="240">
        <v>766440</v>
      </c>
      <c r="D11" s="240">
        <v>254430</v>
      </c>
      <c r="E11" s="241">
        <v>33.19633630812588</v>
      </c>
      <c r="F11" s="240">
        <v>486860</v>
      </c>
      <c r="G11" s="241">
        <v>63.52225875476228</v>
      </c>
      <c r="H11" s="240">
        <v>25150</v>
      </c>
      <c r="I11" s="242">
        <v>3.2814049371118417</v>
      </c>
    </row>
    <row r="12" spans="2:9" ht="11.25">
      <c r="B12" s="135" t="s">
        <v>176</v>
      </c>
      <c r="C12" s="240">
        <v>1350880</v>
      </c>
      <c r="D12" s="240">
        <v>442110</v>
      </c>
      <c r="E12" s="241">
        <v>32.727555371313514</v>
      </c>
      <c r="F12" s="240">
        <v>889760</v>
      </c>
      <c r="G12" s="241">
        <v>65.86521378656876</v>
      </c>
      <c r="H12" s="240">
        <v>19020</v>
      </c>
      <c r="I12" s="242">
        <v>1.4079711003197917</v>
      </c>
    </row>
    <row r="13" spans="2:9" ht="11.25">
      <c r="B13" s="135" t="s">
        <v>177</v>
      </c>
      <c r="C13" s="240">
        <v>2577020</v>
      </c>
      <c r="D13" s="240">
        <v>1206900</v>
      </c>
      <c r="E13" s="241">
        <v>46.83316388697022</v>
      </c>
      <c r="F13" s="240">
        <v>1326230</v>
      </c>
      <c r="G13" s="241">
        <v>51.46370614120185</v>
      </c>
      <c r="H13" s="240">
        <v>43890</v>
      </c>
      <c r="I13" s="242">
        <v>1.7031299718279251</v>
      </c>
    </row>
    <row r="14" spans="2:9" ht="11.25">
      <c r="B14" s="136" t="s">
        <v>178</v>
      </c>
      <c r="C14" s="243">
        <v>1463090</v>
      </c>
      <c r="D14" s="243">
        <v>644850</v>
      </c>
      <c r="E14" s="244">
        <v>44.07452719928371</v>
      </c>
      <c r="F14" s="243">
        <v>798650</v>
      </c>
      <c r="G14" s="244">
        <v>54.58652577763501</v>
      </c>
      <c r="H14" s="243">
        <v>19590</v>
      </c>
      <c r="I14" s="245">
        <v>1.338947023081287</v>
      </c>
    </row>
    <row r="15" spans="2:9" ht="11.25">
      <c r="B15" s="136" t="s">
        <v>179</v>
      </c>
      <c r="C15" s="243">
        <v>705220</v>
      </c>
      <c r="D15" s="243">
        <v>229490</v>
      </c>
      <c r="E15" s="244">
        <v>32.54161821842829</v>
      </c>
      <c r="F15" s="243">
        <v>461160</v>
      </c>
      <c r="G15" s="244">
        <v>65.39235983097473</v>
      </c>
      <c r="H15" s="243">
        <v>14570</v>
      </c>
      <c r="I15" s="245">
        <v>2.066021950596977</v>
      </c>
    </row>
    <row r="16" spans="2:9" ht="11.25">
      <c r="B16" s="136" t="s">
        <v>180</v>
      </c>
      <c r="C16" s="243">
        <v>77880</v>
      </c>
      <c r="D16" s="243">
        <v>22260</v>
      </c>
      <c r="E16" s="244">
        <v>28.582434514637907</v>
      </c>
      <c r="F16" s="243">
        <v>52560</v>
      </c>
      <c r="G16" s="244">
        <v>67.4884437596302</v>
      </c>
      <c r="H16" s="243">
        <v>3060</v>
      </c>
      <c r="I16" s="245">
        <v>3.9291217257318953</v>
      </c>
    </row>
    <row r="17" spans="2:9" ht="11.25">
      <c r="B17" s="136" t="s">
        <v>181</v>
      </c>
      <c r="C17" s="243">
        <v>912740</v>
      </c>
      <c r="D17" s="243">
        <v>211990</v>
      </c>
      <c r="E17" s="244">
        <v>23.225672151981943</v>
      </c>
      <c r="F17" s="243">
        <v>689660</v>
      </c>
      <c r="G17" s="244">
        <v>75.55930494993098</v>
      </c>
      <c r="H17" s="243">
        <v>11090</v>
      </c>
      <c r="I17" s="245">
        <v>1.2150228980870785</v>
      </c>
    </row>
    <row r="18" spans="2:9" ht="11.25">
      <c r="B18" s="136" t="s">
        <v>182</v>
      </c>
      <c r="C18" s="243">
        <v>1173090</v>
      </c>
      <c r="D18" s="243">
        <v>259140</v>
      </c>
      <c r="E18" s="244">
        <v>22.090376697440096</v>
      </c>
      <c r="F18" s="243">
        <v>903730</v>
      </c>
      <c r="G18" s="244">
        <v>77.03841989958144</v>
      </c>
      <c r="H18" s="243">
        <v>10220</v>
      </c>
      <c r="I18" s="245">
        <v>0.8712034029784587</v>
      </c>
    </row>
    <row r="19" spans="2:9" ht="11.25">
      <c r="B19" s="136" t="s">
        <v>183</v>
      </c>
      <c r="C19" s="243">
        <v>995640</v>
      </c>
      <c r="D19" s="243">
        <v>498090</v>
      </c>
      <c r="E19" s="244">
        <v>50.027118235506805</v>
      </c>
      <c r="F19" s="243">
        <v>490480</v>
      </c>
      <c r="G19" s="244">
        <v>49.262785745851914</v>
      </c>
      <c r="H19" s="243">
        <v>7060</v>
      </c>
      <c r="I19" s="245">
        <v>0.7090916395484312</v>
      </c>
    </row>
    <row r="20" spans="2:9" ht="11.25">
      <c r="B20" s="137" t="s">
        <v>184</v>
      </c>
      <c r="C20" s="246">
        <v>786760</v>
      </c>
      <c r="D20" s="246">
        <v>125530</v>
      </c>
      <c r="E20" s="247">
        <v>15.955310386903248</v>
      </c>
      <c r="F20" s="246">
        <v>653310</v>
      </c>
      <c r="G20" s="247">
        <v>83.038029386344</v>
      </c>
      <c r="H20" s="246">
        <v>7920</v>
      </c>
      <c r="I20" s="248">
        <v>1.006660226752758</v>
      </c>
    </row>
    <row r="21" spans="5:9" ht="11.25">
      <c r="E21" s="239"/>
      <c r="G21" s="239"/>
      <c r="I21" s="239"/>
    </row>
    <row r="22" ht="11.25">
      <c r="B22" s="1" t="s">
        <v>217</v>
      </c>
    </row>
  </sheetData>
  <sheetProtection/>
  <mergeCells count="3"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BLEY Simon Johannes (ESTAT)</cp:lastModifiedBy>
  <cp:lastPrinted>2012-09-28T13:20:04Z</cp:lastPrinted>
  <dcterms:created xsi:type="dcterms:W3CDTF">1996-10-14T23:33:28Z</dcterms:created>
  <dcterms:modified xsi:type="dcterms:W3CDTF">2013-09-24T09:21:30Z</dcterms:modified>
  <cp:category/>
  <cp:version/>
  <cp:contentType/>
  <cp:contentStatus/>
</cp:coreProperties>
</file>